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812" windowHeight="7368" activeTab="0"/>
  </bookViews>
  <sheets>
    <sheet name="FT" sheetId="1" r:id="rId1"/>
    <sheet name="HFT1" sheetId="2" r:id="rId2"/>
    <sheet name="HFT2" sheetId="3" r:id="rId3"/>
    <sheet name="Juniorzy" sheetId="4" r:id="rId4"/>
    <sheet name="Junior młodszy HFT" sheetId="5" state="hidden" r:id="rId5"/>
    <sheet name="Drużyny" sheetId="6" r:id="rId6"/>
  </sheets>
  <definedNames>
    <definedName name="_xlnm.Print_Area" localSheetId="0">'FT'!$A$2:$BB$19</definedName>
    <definedName name="_xlnm.Print_Area" localSheetId="1">'HFT1'!$A$2:$BB$49</definedName>
    <definedName name="_xlnm.Print_Area" localSheetId="2">'HFT2'!$A$2:$BB$25</definedName>
    <definedName name="_xlnm.Print_Area" localSheetId="4">'Junior młodszy HFT'!$A$2:$BB$22</definedName>
    <definedName name="_xlnm.Print_Area" localSheetId="3">'Juniorzy'!$A$2:$BB$13</definedName>
  </definedNames>
  <calcPr fullCalcOnLoad="1"/>
</workbook>
</file>

<file path=xl/sharedStrings.xml><?xml version="1.0" encoding="utf-8"?>
<sst xmlns="http://schemas.openxmlformats.org/spreadsheetml/2006/main" count="502" uniqueCount="178">
  <si>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</si>
  <si>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</si>
  <si>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</si>
  <si>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</si>
  <si>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</si>
  <si>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</si>
  <si>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</si>
  <si>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</si>
  <si>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</si>
  <si>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</si>
  <si>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</si>
  <si>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</si>
  <si>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</si>
  <si>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</si>
  <si>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</si>
  <si>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</si>
  <si>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</si>
  <si>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</si>
  <si>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</si>
  <si>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</si>
  <si>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</si>
  <si>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Skuteczność
do zwycięzcy</t>
  </si>
  <si>
    <r>
      <rPr>
        <b/>
        <sz val="22"/>
        <color indexed="8"/>
        <rFont val="Arial"/>
        <family val="2"/>
      </rPr>
      <t>Zimowe zawody DSSR</t>
    </r>
    <r>
      <rPr>
        <b/>
        <sz val="24"/>
        <color indexed="8"/>
        <rFont val="Arial"/>
        <family val="2"/>
      </rPr>
      <t xml:space="preserve">
Zakrzów 2015
</t>
    </r>
    <r>
      <rPr>
        <b/>
        <sz val="16"/>
        <color indexed="8"/>
        <rFont val="Arial"/>
        <family val="2"/>
      </rPr>
      <t>(8 luty 2015)</t>
    </r>
  </si>
  <si>
    <t>JUNIOR</t>
  </si>
  <si>
    <t>Drużyny</t>
  </si>
  <si>
    <t>Drużyna</t>
  </si>
  <si>
    <t>Wojciech</t>
  </si>
  <si>
    <t>Smolorz</t>
  </si>
  <si>
    <t>STEYR</t>
  </si>
  <si>
    <t>Gerard</t>
  </si>
  <si>
    <t>Cebula</t>
  </si>
  <si>
    <t>Steyr LG110 FT</t>
  </si>
  <si>
    <t>Ivo</t>
  </si>
  <si>
    <t>Peřina</t>
  </si>
  <si>
    <t>AA HFT500</t>
  </si>
  <si>
    <t>Zbigniew</t>
  </si>
  <si>
    <t>Szewczyk</t>
  </si>
  <si>
    <t>Steyr LG110</t>
  </si>
  <si>
    <t>Adam</t>
  </si>
  <si>
    <t>Walther</t>
  </si>
  <si>
    <t>Krzysztof</t>
  </si>
  <si>
    <t>Spaleniak</t>
  </si>
  <si>
    <t>Steyr</t>
  </si>
  <si>
    <t>Gabriel</t>
  </si>
  <si>
    <t>Węcel</t>
  </si>
  <si>
    <t>Jan</t>
  </si>
  <si>
    <t>Kobyłecki</t>
  </si>
  <si>
    <t>wALTHER lg400</t>
  </si>
  <si>
    <t>Dawid</t>
  </si>
  <si>
    <t>Walther LG300XT</t>
  </si>
  <si>
    <t>Jakub</t>
  </si>
  <si>
    <t>Dymkowski</t>
  </si>
  <si>
    <t>Sylwester</t>
  </si>
  <si>
    <t>Ślosarczyk</t>
  </si>
  <si>
    <t>Hft 500</t>
  </si>
  <si>
    <t>Pawel</t>
  </si>
  <si>
    <t>Śwtkowski</t>
  </si>
  <si>
    <t>Walthrt lg300</t>
  </si>
  <si>
    <t>Vladimír</t>
  </si>
  <si>
    <t>Kvapil</t>
  </si>
  <si>
    <t>Piotr</t>
  </si>
  <si>
    <t>Czarnowski</t>
  </si>
  <si>
    <t>Marcel</t>
  </si>
  <si>
    <t>Žipaj</t>
  </si>
  <si>
    <t>Steyr lg 110</t>
  </si>
  <si>
    <t>Maciej</t>
  </si>
  <si>
    <t>Fałkowski</t>
  </si>
  <si>
    <t>Air Arms FTP 900</t>
  </si>
  <si>
    <t>Marcin</t>
  </si>
  <si>
    <t>Markisz</t>
  </si>
  <si>
    <t>Róbert</t>
  </si>
  <si>
    <t>Šinský</t>
  </si>
  <si>
    <t>Petr</t>
  </si>
  <si>
    <t>Ratislav</t>
  </si>
  <si>
    <t>AA S400</t>
  </si>
  <si>
    <t>Aleš</t>
  </si>
  <si>
    <t>Mikulecký</t>
  </si>
  <si>
    <t>AA EV mk2</t>
  </si>
  <si>
    <t>Kowalczyk</t>
  </si>
  <si>
    <t>FWB 800 FT</t>
  </si>
  <si>
    <t>Martin</t>
  </si>
  <si>
    <t>Valchář</t>
  </si>
  <si>
    <t>HW 100 Lu</t>
  </si>
  <si>
    <t>Jozef</t>
  </si>
  <si>
    <t>Kubuš</t>
  </si>
  <si>
    <t>Walther LG300</t>
  </si>
  <si>
    <t>Dariusz</t>
  </si>
  <si>
    <t>Kida</t>
  </si>
  <si>
    <t>Grzegorz</t>
  </si>
  <si>
    <t>Grabowski</t>
  </si>
  <si>
    <t>Vaľo</t>
  </si>
  <si>
    <t>FWB 800</t>
  </si>
  <si>
    <t>Sławomir</t>
  </si>
  <si>
    <t>Wałęga</t>
  </si>
  <si>
    <t>HW97</t>
  </si>
  <si>
    <t>Libor</t>
  </si>
  <si>
    <t>Pacík</t>
  </si>
  <si>
    <t>Ryszard</t>
  </si>
  <si>
    <t>Żymła</t>
  </si>
  <si>
    <t>Walter</t>
  </si>
  <si>
    <t>Konrad</t>
  </si>
  <si>
    <t>Fedorowicz</t>
  </si>
  <si>
    <t>Prosport</t>
  </si>
  <si>
    <t>Opiela</t>
  </si>
  <si>
    <t>TX200</t>
  </si>
  <si>
    <t>Eva</t>
  </si>
  <si>
    <t>Krautova</t>
  </si>
  <si>
    <t>Daystate Wolverine</t>
  </si>
  <si>
    <t>Katarina</t>
  </si>
  <si>
    <t>Pavlosková</t>
  </si>
  <si>
    <t>TAU</t>
  </si>
  <si>
    <t>Michal</t>
  </si>
  <si>
    <t>Košák</t>
  </si>
  <si>
    <t>Daystate</t>
  </si>
  <si>
    <t>Dyrcz</t>
  </si>
  <si>
    <t>Jiří</t>
  </si>
  <si>
    <t>Bílek</t>
  </si>
  <si>
    <t>AAPS-G</t>
  </si>
  <si>
    <t>Prymus</t>
  </si>
  <si>
    <t>HW 100</t>
  </si>
  <si>
    <t>Vavra</t>
  </si>
  <si>
    <t>AA HFT 500</t>
  </si>
  <si>
    <t>Oleksander</t>
  </si>
  <si>
    <t>Gaponow</t>
  </si>
  <si>
    <t>hw97</t>
  </si>
  <si>
    <t>Tomasz</t>
  </si>
  <si>
    <t>Boligłowa</t>
  </si>
  <si>
    <t>Paweł</t>
  </si>
  <si>
    <t>Kaperek</t>
  </si>
  <si>
    <t>FWB</t>
  </si>
  <si>
    <t>Gatlik</t>
  </si>
  <si>
    <t>Gamo CFC Royal</t>
  </si>
  <si>
    <t>Stanisław</t>
  </si>
  <si>
    <t>Gurba</t>
  </si>
  <si>
    <t>BMK40</t>
  </si>
  <si>
    <t>Kocemba</t>
  </si>
  <si>
    <t>Šárka</t>
  </si>
  <si>
    <t>Bahníková</t>
  </si>
  <si>
    <t>WALTHER LG400</t>
  </si>
  <si>
    <t>Paiš</t>
  </si>
  <si>
    <t>Cz200</t>
  </si>
  <si>
    <t>Andrzej</t>
  </si>
  <si>
    <t>Przybysz</t>
  </si>
  <si>
    <t>hw 97</t>
  </si>
  <si>
    <t>Miroslav</t>
  </si>
  <si>
    <t>Trudič</t>
  </si>
  <si>
    <t>TAU 300</t>
  </si>
  <si>
    <t>Wiśniewski</t>
  </si>
  <si>
    <t>Sakłak</t>
  </si>
  <si>
    <t>Śliwa</t>
  </si>
  <si>
    <t>HW 97</t>
  </si>
  <si>
    <t>Adamczak</t>
  </si>
  <si>
    <t>Marszałek</t>
  </si>
  <si>
    <t>Hw97</t>
  </si>
  <si>
    <t>Vicher</t>
  </si>
  <si>
    <t>Radim</t>
  </si>
  <si>
    <t>BSA Scorpion</t>
  </si>
  <si>
    <t>Richard</t>
  </si>
  <si>
    <t>Lőrincz</t>
  </si>
  <si>
    <t>AA 500 HFT</t>
  </si>
  <si>
    <t>III Zawody Eliminacyjne
Puchar Zimowy 2020
Bohumin 23.02.2020</t>
  </si>
  <si>
    <t>KOBIETA</t>
  </si>
  <si>
    <t>WETERAN</t>
  </si>
  <si>
    <t>dogrywka</t>
  </si>
  <si>
    <t>Korabecny</t>
  </si>
  <si>
    <t>FWB800</t>
  </si>
  <si>
    <t>Mirosław</t>
  </si>
  <si>
    <t>Groszek</t>
  </si>
  <si>
    <t>JURA TEAM Kolba.pl</t>
  </si>
  <si>
    <t>DGST Beaver</t>
  </si>
  <si>
    <t>Kraków/e-Tawerna</t>
  </si>
  <si>
    <t>Thunder</t>
  </si>
  <si>
    <t>Wichura HFT Team</t>
  </si>
  <si>
    <t>Beskidy</t>
  </si>
  <si>
    <t>dogrywka / WETERAN</t>
  </si>
  <si>
    <t>S</t>
  </si>
  <si>
    <t>K</t>
  </si>
  <si>
    <t>KOBIETA / dogrywka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</si>
</sst>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67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6" fontId="57" fillId="0" borderId="0" xfId="0" applyNumberFormat="1" applyFont="1" applyAlignment="1">
      <alignment/>
    </xf>
    <xf numFmtId="166" fontId="57" fillId="0" borderId="0" xfId="0" applyNumberFormat="1" applyFont="1" applyBorder="1" applyAlignment="1">
      <alignment horizontal="center" vertical="center"/>
    </xf>
    <xf numFmtId="166" fontId="57" fillId="0" borderId="0" xfId="0" applyNumberFormat="1" applyFont="1" applyBorder="1" applyAlignment="1">
      <alignment horizontal="center" vertical="center" wrapText="1"/>
    </xf>
    <xf numFmtId="166" fontId="58" fillId="0" borderId="0" xfId="0" applyNumberFormat="1" applyFont="1" applyBorder="1" applyAlignment="1">
      <alignment horizontal="center" vertical="center"/>
    </xf>
    <xf numFmtId="166" fontId="57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6" fontId="57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6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6" fontId="57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6" fontId="5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6" fontId="5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6" fontId="57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6" fontId="59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/>
    </xf>
    <xf numFmtId="10" fontId="56" fillId="0" borderId="16" xfId="0" applyNumberFormat="1" applyFont="1" applyBorder="1" applyAlignment="1">
      <alignment horizontal="center"/>
    </xf>
    <xf numFmtId="166" fontId="57" fillId="34" borderId="10" xfId="0" applyNumberFormat="1" applyFont="1" applyFill="1" applyBorder="1" applyAlignment="1">
      <alignment horizontal="center" vertical="center"/>
    </xf>
    <xf numFmtId="166" fontId="57" fillId="35" borderId="10" xfId="0" applyNumberFormat="1" applyFont="1" applyFill="1" applyBorder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166" fontId="57" fillId="37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166" fontId="59" fillId="40" borderId="0" xfId="0" applyNumberFormat="1" applyFont="1" applyFill="1" applyBorder="1" applyAlignment="1">
      <alignment horizontal="left" vertical="center"/>
    </xf>
    <xf numFmtId="166" fontId="59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166" fontId="57" fillId="0" borderId="10" xfId="0" applyNumberFormat="1" applyFont="1" applyBorder="1" applyAlignment="1">
      <alignment horizontal="center" wrapText="1"/>
    </xf>
    <xf numFmtId="166" fontId="5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66" fontId="5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55">
      <alignment/>
      <protection/>
    </xf>
    <xf numFmtId="0" fontId="51" fillId="41" borderId="15" xfId="55" applyFont="1" applyFill="1" applyBorder="1" applyAlignment="1">
      <alignment horizontal="center"/>
      <protection/>
    </xf>
    <xf numFmtId="1" fontId="0" fillId="0" borderId="15" xfId="55" applyNumberFormat="1" applyBorder="1">
      <alignment/>
      <protection/>
    </xf>
    <xf numFmtId="10" fontId="0" fillId="42" borderId="15" xfId="55" applyNumberForma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51" fillId="41" borderId="15" xfId="55" applyFont="1" applyFill="1" applyBorder="1" applyAlignment="1">
      <alignment horizontal="center"/>
      <protection/>
    </xf>
    <xf numFmtId="0" fontId="60" fillId="0" borderId="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51" fillId="41" borderId="15" xfId="55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166" fontId="61" fillId="43" borderId="10" xfId="0" applyNumberFormat="1" applyFont="1" applyFill="1" applyBorder="1" applyAlignment="1">
      <alignment horizontal="center" vertical="center"/>
    </xf>
    <xf numFmtId="10" fontId="56" fillId="33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66" fontId="59" fillId="40" borderId="0" xfId="0" applyNumberFormat="1" applyFont="1" applyFill="1" applyBorder="1" applyAlignment="1">
      <alignment horizontal="center" vertical="center"/>
    </xf>
    <xf numFmtId="2" fontId="0" fillId="0" borderId="15" xfId="55" applyNumberFormat="1" applyBorder="1" applyAlignment="1">
      <alignment horizontal="center"/>
      <protection/>
    </xf>
    <xf numFmtId="0" fontId="9" fillId="0" borderId="22" xfId="55" applyFont="1" applyBorder="1" applyAlignment="1">
      <alignment horizontal="center" vertical="center" wrapText="1"/>
      <protection/>
    </xf>
    <xf numFmtId="166" fontId="59" fillId="40" borderId="0" xfId="55" applyNumberFormat="1" applyFont="1" applyFill="1" applyBorder="1" applyAlignment="1">
      <alignment horizontal="center" vertical="center"/>
      <protection/>
    </xf>
    <xf numFmtId="0" fontId="51" fillId="41" borderId="23" xfId="55" applyFont="1" applyFill="1" applyBorder="1" applyAlignment="1">
      <alignment horizontal="center"/>
      <protection/>
    </xf>
    <xf numFmtId="0" fontId="51" fillId="41" borderId="18" xfId="55" applyFont="1" applyFill="1" applyBorder="1" applyAlignment="1">
      <alignment horizontal="center"/>
      <protection/>
    </xf>
    <xf numFmtId="0" fontId="0" fillId="44" borderId="10" xfId="0" applyFill="1" applyBorder="1" applyAlignment="1">
      <alignment/>
    </xf>
    <xf numFmtId="0" fontId="8" fillId="0" borderId="18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4 3" xfId="56"/>
    <cellStyle name="Normalny 9" xfId="57"/>
    <cellStyle name="Obliczenia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4" bestFit="1" customWidth="1"/>
    <col min="2" max="2" width="10.75390625" style="0" customWidth="1"/>
    <col min="3" max="3" width="13.50390625" style="0" customWidth="1"/>
    <col min="4" max="4" width="14.375" style="27" hidden="1" customWidth="1"/>
    <col min="5" max="5" width="17.50390625" style="17" customWidth="1"/>
    <col min="6" max="6" width="17.625" style="19" hidden="1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87" t="s">
        <v>0</v>
      </c>
      <c r="K2" s="57">
        <v>1</v>
      </c>
      <c r="L2" s="57">
        <v>2</v>
      </c>
      <c r="M2" s="57">
        <v>3</v>
      </c>
      <c r="N2" s="57">
        <v>4</v>
      </c>
      <c r="O2" s="57">
        <v>5</v>
      </c>
      <c r="P2" s="57">
        <v>6</v>
      </c>
      <c r="Q2" s="57">
        <v>7</v>
      </c>
      <c r="R2" s="57">
        <v>8</v>
      </c>
      <c r="S2" s="57">
        <v>9</v>
      </c>
      <c r="T2" s="57">
        <v>10</v>
      </c>
      <c r="U2" s="57">
        <v>11</v>
      </c>
      <c r="V2" s="57">
        <v>12</v>
      </c>
      <c r="W2" s="57">
        <v>13</v>
      </c>
      <c r="X2" s="57">
        <v>14</v>
      </c>
      <c r="Y2" s="57">
        <v>15</v>
      </c>
      <c r="Z2" s="57">
        <v>16</v>
      </c>
      <c r="AA2" s="57">
        <v>17</v>
      </c>
      <c r="AB2" s="57">
        <v>18</v>
      </c>
      <c r="AC2" s="57">
        <v>19</v>
      </c>
      <c r="AD2" s="57">
        <v>20</v>
      </c>
      <c r="AE2" s="57">
        <v>21</v>
      </c>
      <c r="AF2" s="57">
        <v>22</v>
      </c>
      <c r="AG2" s="57">
        <v>23</v>
      </c>
      <c r="AH2" s="57">
        <v>24</v>
      </c>
      <c r="AI2" s="57">
        <v>25</v>
      </c>
      <c r="AJ2" s="57">
        <v>26</v>
      </c>
      <c r="AK2" s="57">
        <v>27</v>
      </c>
      <c r="AL2" s="57">
        <v>28</v>
      </c>
      <c r="AM2" s="57">
        <v>29</v>
      </c>
      <c r="AN2" s="57">
        <v>30</v>
      </c>
      <c r="AO2" s="57">
        <v>31</v>
      </c>
      <c r="AP2" s="57">
        <v>32</v>
      </c>
      <c r="AQ2" s="57">
        <v>33</v>
      </c>
      <c r="AR2" s="57">
        <v>34</v>
      </c>
      <c r="AS2" s="57">
        <v>35</v>
      </c>
      <c r="AT2" s="57">
        <v>36</v>
      </c>
      <c r="AU2" s="57">
        <v>37</v>
      </c>
      <c r="AV2" s="57">
        <v>38</v>
      </c>
      <c r="AW2" s="57">
        <v>39</v>
      </c>
      <c r="AX2" s="57">
        <v>40</v>
      </c>
    </row>
    <row r="3" spans="1:50" s="4" customFormat="1" ht="23.25">
      <c r="A3" s="92"/>
      <c r="B3" s="59" t="s">
        <v>15</v>
      </c>
      <c r="C3" s="5"/>
      <c r="D3"/>
      <c r="E3" s="6"/>
      <c r="F3" s="6"/>
      <c r="G3" s="7"/>
      <c r="H3" s="6"/>
      <c r="I3" s="104" t="s">
        <v>18</v>
      </c>
      <c r="J3" s="88" t="s">
        <v>1</v>
      </c>
      <c r="K3" s="64">
        <v>33</v>
      </c>
      <c r="L3" s="65">
        <v>18</v>
      </c>
      <c r="M3" s="64">
        <v>14</v>
      </c>
      <c r="N3" s="65">
        <v>20</v>
      </c>
      <c r="O3" s="64">
        <v>46</v>
      </c>
      <c r="P3" s="65">
        <v>10</v>
      </c>
      <c r="Q3" s="64">
        <v>50</v>
      </c>
      <c r="R3" s="65">
        <v>18</v>
      </c>
      <c r="S3" s="64">
        <v>48</v>
      </c>
      <c r="T3" s="65">
        <v>48</v>
      </c>
      <c r="U3" s="66">
        <v>45</v>
      </c>
      <c r="V3" s="67">
        <v>46</v>
      </c>
      <c r="W3" s="66">
        <v>12</v>
      </c>
      <c r="X3" s="67">
        <v>29</v>
      </c>
      <c r="Y3" s="66">
        <v>18</v>
      </c>
      <c r="Z3" s="67">
        <v>9</v>
      </c>
      <c r="AA3" s="66">
        <v>27</v>
      </c>
      <c r="AB3" s="67">
        <v>8</v>
      </c>
      <c r="AC3" s="66">
        <v>19</v>
      </c>
      <c r="AD3" s="67">
        <v>32</v>
      </c>
      <c r="AE3" s="64">
        <v>30</v>
      </c>
      <c r="AF3" s="65">
        <v>34</v>
      </c>
      <c r="AG3" s="64">
        <v>20</v>
      </c>
      <c r="AH3" s="65">
        <v>26</v>
      </c>
      <c r="AI3" s="64">
        <v>35</v>
      </c>
      <c r="AJ3" s="65">
        <v>34</v>
      </c>
      <c r="AK3" s="64">
        <v>28</v>
      </c>
      <c r="AL3" s="65">
        <v>37</v>
      </c>
      <c r="AM3" s="64">
        <v>46</v>
      </c>
      <c r="AN3" s="65">
        <v>33</v>
      </c>
      <c r="AO3" s="51">
        <v>35</v>
      </c>
      <c r="AP3" s="54">
        <v>34</v>
      </c>
      <c r="AQ3" s="51">
        <v>28</v>
      </c>
      <c r="AR3" s="54">
        <v>37</v>
      </c>
      <c r="AS3" s="51">
        <v>41</v>
      </c>
      <c r="AT3" s="54">
        <v>46</v>
      </c>
      <c r="AU3" s="51">
        <v>33</v>
      </c>
      <c r="AV3" s="54"/>
      <c r="AW3" s="51"/>
      <c r="AX3" s="54"/>
    </row>
    <row r="4" spans="2:50" ht="28.5" customHeight="1">
      <c r="B4" s="106" t="s">
        <v>160</v>
      </c>
      <c r="C4" s="106"/>
      <c r="D4" s="106"/>
      <c r="E4" s="100"/>
      <c r="F4" s="10"/>
      <c r="G4" s="105" t="s">
        <v>21</v>
      </c>
      <c r="H4" s="11"/>
      <c r="I4" s="104"/>
      <c r="J4" s="87" t="s">
        <v>2</v>
      </c>
      <c r="K4" s="68">
        <v>35</v>
      </c>
      <c r="L4" s="69">
        <v>15</v>
      </c>
      <c r="M4" s="68">
        <v>15</v>
      </c>
      <c r="N4" s="69">
        <v>20</v>
      </c>
      <c r="O4" s="68">
        <v>40</v>
      </c>
      <c r="P4" s="69">
        <v>20</v>
      </c>
      <c r="Q4" s="68">
        <v>40</v>
      </c>
      <c r="R4" s="69">
        <v>15</v>
      </c>
      <c r="S4" s="68">
        <v>40</v>
      </c>
      <c r="T4" s="69">
        <v>35</v>
      </c>
      <c r="U4" s="70">
        <v>35</v>
      </c>
      <c r="V4" s="71">
        <v>35</v>
      </c>
      <c r="W4" s="70">
        <v>15</v>
      </c>
      <c r="X4" s="71">
        <v>40</v>
      </c>
      <c r="Y4" s="70">
        <v>40</v>
      </c>
      <c r="Z4" s="71">
        <v>20</v>
      </c>
      <c r="AA4" s="70">
        <v>20</v>
      </c>
      <c r="AB4" s="71">
        <v>20</v>
      </c>
      <c r="AC4" s="70">
        <v>20</v>
      </c>
      <c r="AD4" s="71">
        <v>35</v>
      </c>
      <c r="AE4" s="68">
        <v>40</v>
      </c>
      <c r="AF4" s="69">
        <v>30</v>
      </c>
      <c r="AG4" s="68">
        <v>40</v>
      </c>
      <c r="AH4" s="69">
        <v>25</v>
      </c>
      <c r="AI4" s="68">
        <v>35</v>
      </c>
      <c r="AJ4" s="69">
        <v>25</v>
      </c>
      <c r="AK4" s="68">
        <v>25</v>
      </c>
      <c r="AL4" s="69">
        <v>30</v>
      </c>
      <c r="AM4" s="68">
        <v>35</v>
      </c>
      <c r="AN4" s="69">
        <v>35</v>
      </c>
      <c r="AO4" s="52">
        <v>35</v>
      </c>
      <c r="AP4" s="55">
        <v>25</v>
      </c>
      <c r="AQ4" s="52">
        <v>25</v>
      </c>
      <c r="AR4" s="55">
        <v>30</v>
      </c>
      <c r="AS4" s="52">
        <v>35</v>
      </c>
      <c r="AT4" s="55">
        <v>35</v>
      </c>
      <c r="AU4" s="52">
        <v>35</v>
      </c>
      <c r="AV4" s="55"/>
      <c r="AW4" s="52"/>
      <c r="AX4" s="55"/>
    </row>
    <row r="5" spans="1:253" ht="64.5" customHeight="1">
      <c r="A5" s="84"/>
      <c r="B5" s="107"/>
      <c r="C5" s="107"/>
      <c r="D5" s="107"/>
      <c r="E5" s="101"/>
      <c r="F5" s="14"/>
      <c r="G5" s="105"/>
      <c r="H5" s="15"/>
      <c r="I5" s="104"/>
      <c r="J5" s="60" t="s">
        <v>3</v>
      </c>
      <c r="K5" s="61" t="s">
        <v>175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 t="s">
        <v>176</v>
      </c>
      <c r="Y5" s="61" t="s">
        <v>175</v>
      </c>
      <c r="Z5" s="61"/>
      <c r="AA5" s="61"/>
      <c r="AB5" s="61"/>
      <c r="AC5" s="61"/>
      <c r="AD5" s="61"/>
      <c r="AE5" s="61" t="s">
        <v>176</v>
      </c>
      <c r="AF5" s="61"/>
      <c r="AG5" s="61" t="s">
        <v>176</v>
      </c>
      <c r="AH5" s="61"/>
      <c r="AI5" s="61"/>
      <c r="AJ5" s="61"/>
      <c r="AK5" s="61"/>
      <c r="AL5" s="61"/>
      <c r="AM5" s="61"/>
      <c r="AN5" s="61" t="s">
        <v>175</v>
      </c>
      <c r="AO5" s="16"/>
      <c r="AP5" s="16"/>
      <c r="AQ5" s="16"/>
      <c r="AR5" s="16"/>
      <c r="AS5" s="16"/>
      <c r="AT5" s="16"/>
      <c r="AU5" s="16" t="s">
        <v>175</v>
      </c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4"/>
      <c r="B6" s="40" t="s">
        <v>4</v>
      </c>
      <c r="C6" s="40" t="s">
        <v>5</v>
      </c>
      <c r="D6" s="41" t="s">
        <v>6</v>
      </c>
      <c r="E6" s="42" t="s">
        <v>7</v>
      </c>
      <c r="F6" s="43" t="s">
        <v>8</v>
      </c>
      <c r="G6" s="105"/>
      <c r="H6" s="44" t="s">
        <v>9</v>
      </c>
      <c r="I6" s="40" t="s">
        <v>10</v>
      </c>
      <c r="J6" s="3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 customHeight="1">
      <c r="A8" s="103">
        <v>1</v>
      </c>
      <c r="B8" s="123" t="s">
        <v>55</v>
      </c>
      <c r="C8" s="123" t="s">
        <v>56</v>
      </c>
      <c r="D8" s="124"/>
      <c r="E8" s="124" t="s">
        <v>57</v>
      </c>
      <c r="F8" s="62"/>
      <c r="G8" s="63">
        <f>I8/$I$15</f>
        <v>1</v>
      </c>
      <c r="H8" s="25"/>
      <c r="I8" s="22">
        <f>SUM(AY8:BB8)</f>
        <v>24</v>
      </c>
      <c r="J8" s="22"/>
      <c r="K8" s="50">
        <v>1</v>
      </c>
      <c r="L8" s="49">
        <v>1</v>
      </c>
      <c r="M8" s="50">
        <v>1</v>
      </c>
      <c r="N8" s="49">
        <v>1</v>
      </c>
      <c r="O8" s="50">
        <v>1</v>
      </c>
      <c r="P8" s="49">
        <v>1</v>
      </c>
      <c r="Q8" s="50">
        <v>1</v>
      </c>
      <c r="R8" s="49">
        <v>0</v>
      </c>
      <c r="S8" s="50">
        <v>0</v>
      </c>
      <c r="T8" s="49">
        <v>1</v>
      </c>
      <c r="U8" s="53">
        <v>0</v>
      </c>
      <c r="V8" s="56">
        <v>1</v>
      </c>
      <c r="W8" s="53">
        <v>1</v>
      </c>
      <c r="X8" s="56">
        <v>1</v>
      </c>
      <c r="Y8" s="53">
        <v>1</v>
      </c>
      <c r="Z8" s="56">
        <v>1</v>
      </c>
      <c r="AA8" s="53">
        <v>1</v>
      </c>
      <c r="AB8" s="56">
        <v>0</v>
      </c>
      <c r="AC8" s="53">
        <v>1</v>
      </c>
      <c r="AD8" s="56">
        <v>1</v>
      </c>
      <c r="AE8" s="50">
        <v>1</v>
      </c>
      <c r="AF8" s="49">
        <v>1</v>
      </c>
      <c r="AG8" s="50">
        <v>1</v>
      </c>
      <c r="AH8" s="49">
        <v>1</v>
      </c>
      <c r="AI8" s="50">
        <v>1</v>
      </c>
      <c r="AJ8" s="49">
        <v>1</v>
      </c>
      <c r="AK8" s="50">
        <v>1</v>
      </c>
      <c r="AL8" s="49">
        <v>0</v>
      </c>
      <c r="AM8" s="50">
        <v>1</v>
      </c>
      <c r="AN8" s="49">
        <v>0</v>
      </c>
      <c r="AO8" s="53"/>
      <c r="AP8" s="56"/>
      <c r="AQ8" s="53"/>
      <c r="AR8" s="56"/>
      <c r="AS8" s="53"/>
      <c r="AT8" s="56"/>
      <c r="AU8" s="53"/>
      <c r="AV8" s="56"/>
      <c r="AW8" s="53"/>
      <c r="AX8" s="56"/>
      <c r="AY8">
        <f>SUM(K8:T8)</f>
        <v>8</v>
      </c>
      <c r="AZ8">
        <f>SUM(U8:AD8)</f>
        <v>8</v>
      </c>
      <c r="BA8">
        <f>SUM(AE8:AN8)</f>
        <v>8</v>
      </c>
      <c r="BB8">
        <f>SUM(AO8:AX8)</f>
        <v>0</v>
      </c>
    </row>
    <row r="9" spans="1:53" ht="13.5" customHeight="1">
      <c r="A9" s="103">
        <v>2</v>
      </c>
      <c r="B9" s="123" t="s">
        <v>88</v>
      </c>
      <c r="C9" s="123" t="s">
        <v>89</v>
      </c>
      <c r="D9" s="124"/>
      <c r="E9" s="124" t="s">
        <v>49</v>
      </c>
      <c r="F9" s="62"/>
      <c r="G9" s="63">
        <f>I9/$I$15</f>
        <v>0.9583333333333334</v>
      </c>
      <c r="H9" s="25"/>
      <c r="I9" s="22">
        <f>SUM(AY9:BB9)</f>
        <v>23</v>
      </c>
      <c r="J9" s="22"/>
      <c r="K9" s="50">
        <v>0</v>
      </c>
      <c r="L9" s="49">
        <v>1</v>
      </c>
      <c r="M9" s="50">
        <v>1</v>
      </c>
      <c r="N9" s="49">
        <v>1</v>
      </c>
      <c r="O9" s="50">
        <v>1</v>
      </c>
      <c r="P9" s="49">
        <v>1</v>
      </c>
      <c r="Q9" s="50">
        <v>0</v>
      </c>
      <c r="R9" s="49">
        <v>1</v>
      </c>
      <c r="S9" s="50">
        <v>0</v>
      </c>
      <c r="T9" s="49">
        <v>1</v>
      </c>
      <c r="U9" s="53">
        <v>0</v>
      </c>
      <c r="V9" s="56">
        <v>1</v>
      </c>
      <c r="W9" s="53">
        <v>1</v>
      </c>
      <c r="X9" s="56">
        <v>0</v>
      </c>
      <c r="Y9" s="53">
        <v>1</v>
      </c>
      <c r="Z9" s="56">
        <v>1</v>
      </c>
      <c r="AA9" s="53">
        <v>1</v>
      </c>
      <c r="AB9" s="56">
        <v>1</v>
      </c>
      <c r="AC9" s="53">
        <v>1</v>
      </c>
      <c r="AD9" s="56">
        <v>1</v>
      </c>
      <c r="AE9" s="50">
        <v>1</v>
      </c>
      <c r="AF9" s="49">
        <v>1</v>
      </c>
      <c r="AG9" s="50">
        <v>1</v>
      </c>
      <c r="AH9" s="49">
        <v>1</v>
      </c>
      <c r="AI9" s="50">
        <v>1</v>
      </c>
      <c r="AJ9" s="49">
        <v>1</v>
      </c>
      <c r="AK9" s="50">
        <v>1</v>
      </c>
      <c r="AL9" s="49">
        <v>0</v>
      </c>
      <c r="AM9" s="50">
        <v>1</v>
      </c>
      <c r="AN9" s="49">
        <v>0</v>
      </c>
      <c r="AO9" s="53"/>
      <c r="AP9" s="56"/>
      <c r="AQ9" s="53"/>
      <c r="AR9" s="56"/>
      <c r="AS9" s="53"/>
      <c r="AT9" s="56"/>
      <c r="AU9" s="53"/>
      <c r="AV9" s="56"/>
      <c r="AW9" s="53"/>
      <c r="AX9" s="56"/>
      <c r="AY9">
        <f>SUM(K9:T9)</f>
        <v>7</v>
      </c>
      <c r="AZ9">
        <f>SUM(U9:AD9)</f>
        <v>8</v>
      </c>
      <c r="BA9">
        <f>SUM(AE9:AN9)</f>
        <v>8</v>
      </c>
    </row>
    <row r="10" spans="1:53" ht="13.5" customHeight="1">
      <c r="A10" s="103">
        <v>3</v>
      </c>
      <c r="B10" s="123" t="s">
        <v>68</v>
      </c>
      <c r="C10" s="123" t="s">
        <v>69</v>
      </c>
      <c r="D10" s="124"/>
      <c r="E10" s="124" t="s">
        <v>42</v>
      </c>
      <c r="F10" s="62"/>
      <c r="G10" s="63">
        <f>I10/$I$15</f>
        <v>0.9166666666666666</v>
      </c>
      <c r="H10" s="25" t="s">
        <v>163</v>
      </c>
      <c r="I10" s="22">
        <f>SUM(AY10:BB10)</f>
        <v>22</v>
      </c>
      <c r="J10" s="22"/>
      <c r="K10" s="50">
        <v>0</v>
      </c>
      <c r="L10" s="49">
        <v>1</v>
      </c>
      <c r="M10" s="50">
        <v>1</v>
      </c>
      <c r="N10" s="49">
        <v>1</v>
      </c>
      <c r="O10" s="50">
        <v>0</v>
      </c>
      <c r="P10" s="49">
        <v>1</v>
      </c>
      <c r="Q10" s="50">
        <v>1</v>
      </c>
      <c r="R10" s="49">
        <v>1</v>
      </c>
      <c r="S10" s="50">
        <v>1</v>
      </c>
      <c r="T10" s="49">
        <v>1</v>
      </c>
      <c r="U10" s="53">
        <v>0</v>
      </c>
      <c r="V10" s="56">
        <v>1</v>
      </c>
      <c r="W10" s="53">
        <v>1</v>
      </c>
      <c r="X10" s="56">
        <v>1</v>
      </c>
      <c r="Y10" s="53">
        <v>1</v>
      </c>
      <c r="Z10" s="56">
        <v>0</v>
      </c>
      <c r="AA10" s="53">
        <v>1</v>
      </c>
      <c r="AB10" s="56">
        <v>1</v>
      </c>
      <c r="AC10" s="53">
        <v>1</v>
      </c>
      <c r="AD10" s="56">
        <v>1</v>
      </c>
      <c r="AE10" s="50">
        <v>1</v>
      </c>
      <c r="AF10" s="49">
        <v>0</v>
      </c>
      <c r="AG10" s="50">
        <v>1</v>
      </c>
      <c r="AH10" s="49">
        <v>1</v>
      </c>
      <c r="AI10" s="50">
        <v>1</v>
      </c>
      <c r="AJ10" s="49">
        <v>0</v>
      </c>
      <c r="AK10" s="50">
        <v>1</v>
      </c>
      <c r="AL10" s="49">
        <v>0</v>
      </c>
      <c r="AM10" s="50">
        <v>0</v>
      </c>
      <c r="AN10" s="49">
        <v>1</v>
      </c>
      <c r="AO10" s="53"/>
      <c r="AP10" s="56"/>
      <c r="AQ10" s="53"/>
      <c r="AR10" s="56"/>
      <c r="AS10" s="53"/>
      <c r="AT10" s="56"/>
      <c r="AU10" s="53"/>
      <c r="AV10" s="56"/>
      <c r="AW10" s="53"/>
      <c r="AX10" s="56"/>
      <c r="AY10">
        <f>SUM(K10:T10)</f>
        <v>8</v>
      </c>
      <c r="AZ10">
        <f>SUM(U10:AD10)</f>
        <v>8</v>
      </c>
      <c r="BA10">
        <f>SUM(AE10:AN10)</f>
        <v>6</v>
      </c>
    </row>
    <row r="11" spans="1:53" ht="13.5" customHeight="1">
      <c r="A11" s="103">
        <v>4</v>
      </c>
      <c r="B11" s="123" t="s">
        <v>40</v>
      </c>
      <c r="C11" s="123" t="s">
        <v>151</v>
      </c>
      <c r="D11" s="124"/>
      <c r="E11" s="124" t="s">
        <v>37</v>
      </c>
      <c r="F11" s="62"/>
      <c r="G11" s="63">
        <f>I11/$I$15</f>
        <v>0.9166666666666666</v>
      </c>
      <c r="H11" s="25" t="s">
        <v>163</v>
      </c>
      <c r="I11" s="22">
        <f>SUM(AY11:BB11)</f>
        <v>22</v>
      </c>
      <c r="J11" s="22"/>
      <c r="K11" s="50">
        <v>0</v>
      </c>
      <c r="L11" s="49">
        <v>1</v>
      </c>
      <c r="M11" s="50">
        <v>1</v>
      </c>
      <c r="N11" s="49">
        <v>1</v>
      </c>
      <c r="O11" s="50">
        <v>0</v>
      </c>
      <c r="P11" s="49">
        <v>1</v>
      </c>
      <c r="Q11" s="50">
        <v>1</v>
      </c>
      <c r="R11" s="49">
        <v>0</v>
      </c>
      <c r="S11" s="50">
        <v>0</v>
      </c>
      <c r="T11" s="49">
        <v>1</v>
      </c>
      <c r="U11" s="53">
        <v>0</v>
      </c>
      <c r="V11" s="56">
        <v>1</v>
      </c>
      <c r="W11" s="53">
        <v>1</v>
      </c>
      <c r="X11" s="56">
        <v>1</v>
      </c>
      <c r="Y11" s="53">
        <v>1</v>
      </c>
      <c r="Z11" s="56">
        <v>1</v>
      </c>
      <c r="AA11" s="53">
        <v>1</v>
      </c>
      <c r="AB11" s="56">
        <v>1</v>
      </c>
      <c r="AC11" s="53">
        <v>1</v>
      </c>
      <c r="AD11" s="56">
        <v>1</v>
      </c>
      <c r="AE11" s="50">
        <v>1</v>
      </c>
      <c r="AF11" s="49">
        <v>1</v>
      </c>
      <c r="AG11" s="50">
        <v>0</v>
      </c>
      <c r="AH11" s="49">
        <v>1</v>
      </c>
      <c r="AI11" s="50">
        <v>1</v>
      </c>
      <c r="AJ11" s="49">
        <v>1</v>
      </c>
      <c r="AK11" s="50">
        <v>1</v>
      </c>
      <c r="AL11" s="49">
        <v>1</v>
      </c>
      <c r="AM11" s="116">
        <v>0</v>
      </c>
      <c r="AN11" s="49">
        <v>0</v>
      </c>
      <c r="AO11" s="53"/>
      <c r="AP11" s="56"/>
      <c r="AQ11" s="53"/>
      <c r="AR11" s="56"/>
      <c r="AS11" s="53"/>
      <c r="AT11" s="56"/>
      <c r="AU11" s="53"/>
      <c r="AV11" s="56"/>
      <c r="AW11" s="53"/>
      <c r="AX11" s="56"/>
      <c r="AY11">
        <f>SUM(K11:T11)</f>
        <v>6</v>
      </c>
      <c r="AZ11">
        <f>SUM(U11:AD11)</f>
        <v>9</v>
      </c>
      <c r="BA11">
        <f>SUM(AE11:AN11)</f>
        <v>7</v>
      </c>
    </row>
    <row r="12" spans="1:54" ht="13.5" customHeight="1">
      <c r="A12" s="121">
        <v>5</v>
      </c>
      <c r="B12" s="123" t="s">
        <v>127</v>
      </c>
      <c r="C12" s="123" t="s">
        <v>89</v>
      </c>
      <c r="D12" s="124"/>
      <c r="E12" s="124" t="s">
        <v>39</v>
      </c>
      <c r="F12" s="62"/>
      <c r="G12" s="63">
        <f>I12/$I$15</f>
        <v>0.7916666666666666</v>
      </c>
      <c r="H12" s="3"/>
      <c r="I12" s="22">
        <f>SUM(AY12:BB12)</f>
        <v>19</v>
      </c>
      <c r="J12" s="22"/>
      <c r="K12" s="50">
        <v>0</v>
      </c>
      <c r="L12" s="49">
        <v>1</v>
      </c>
      <c r="M12" s="50">
        <v>0</v>
      </c>
      <c r="N12" s="49">
        <v>1</v>
      </c>
      <c r="O12" s="50">
        <v>1</v>
      </c>
      <c r="P12" s="49">
        <v>1</v>
      </c>
      <c r="Q12" s="50">
        <v>1</v>
      </c>
      <c r="R12" s="49">
        <v>1</v>
      </c>
      <c r="S12" s="50">
        <v>1</v>
      </c>
      <c r="T12" s="49">
        <v>1</v>
      </c>
      <c r="U12" s="53">
        <v>1</v>
      </c>
      <c r="V12" s="56">
        <v>1</v>
      </c>
      <c r="W12" s="53">
        <v>0</v>
      </c>
      <c r="X12" s="56">
        <v>0</v>
      </c>
      <c r="Y12" s="53">
        <v>1</v>
      </c>
      <c r="Z12" s="56">
        <v>0</v>
      </c>
      <c r="AA12" s="53">
        <v>0</v>
      </c>
      <c r="AB12" s="56">
        <v>1</v>
      </c>
      <c r="AC12" s="53">
        <v>1</v>
      </c>
      <c r="AD12" s="56">
        <v>0</v>
      </c>
      <c r="AE12" s="50">
        <v>1</v>
      </c>
      <c r="AF12" s="49">
        <v>0</v>
      </c>
      <c r="AG12" s="50">
        <v>1</v>
      </c>
      <c r="AH12" s="49">
        <v>1</v>
      </c>
      <c r="AI12" s="50">
        <v>0</v>
      </c>
      <c r="AJ12" s="49">
        <v>0</v>
      </c>
      <c r="AK12" s="50">
        <v>1</v>
      </c>
      <c r="AL12" s="49">
        <v>1</v>
      </c>
      <c r="AM12" s="50">
        <v>0</v>
      </c>
      <c r="AN12" s="49">
        <v>1</v>
      </c>
      <c r="AO12" s="53"/>
      <c r="AP12" s="56"/>
      <c r="AQ12" s="53"/>
      <c r="AR12" s="56"/>
      <c r="AS12" s="53"/>
      <c r="AT12" s="56"/>
      <c r="AU12" s="53"/>
      <c r="AV12" s="56"/>
      <c r="AW12" s="53"/>
      <c r="AX12" s="56"/>
      <c r="AY12">
        <f>SUM(K12:T12)</f>
        <v>8</v>
      </c>
      <c r="AZ12">
        <f>SUM(U12:AD12)</f>
        <v>5</v>
      </c>
      <c r="BA12">
        <f>SUM(AE12:AN12)</f>
        <v>6</v>
      </c>
      <c r="BB12">
        <f>SUM(AO12:AX12)</f>
        <v>0</v>
      </c>
    </row>
    <row r="13" spans="1:53" ht="13.5" customHeight="1">
      <c r="A13" s="122"/>
      <c r="B13" s="123" t="s">
        <v>125</v>
      </c>
      <c r="C13" s="123" t="s">
        <v>128</v>
      </c>
      <c r="D13" s="124"/>
      <c r="E13" s="124" t="s">
        <v>129</v>
      </c>
      <c r="F13" s="62"/>
      <c r="G13" s="63">
        <f>I13/$I$15</f>
        <v>0.7916666666666666</v>
      </c>
      <c r="H13" s="25"/>
      <c r="I13" s="22">
        <f>SUM(AY13:BB13)</f>
        <v>19</v>
      </c>
      <c r="J13" s="22"/>
      <c r="K13" s="50">
        <v>0</v>
      </c>
      <c r="L13" s="49">
        <v>1</v>
      </c>
      <c r="M13" s="50">
        <v>0</v>
      </c>
      <c r="N13" s="49">
        <v>1</v>
      </c>
      <c r="O13" s="50">
        <v>1</v>
      </c>
      <c r="P13" s="49">
        <v>1</v>
      </c>
      <c r="Q13" s="50">
        <v>0</v>
      </c>
      <c r="R13" s="49">
        <v>1</v>
      </c>
      <c r="S13" s="50">
        <v>0</v>
      </c>
      <c r="T13" s="49">
        <v>1</v>
      </c>
      <c r="U13" s="53">
        <v>0</v>
      </c>
      <c r="V13" s="56">
        <v>0</v>
      </c>
      <c r="W13" s="53">
        <v>1</v>
      </c>
      <c r="X13" s="56">
        <v>1</v>
      </c>
      <c r="Y13" s="53">
        <v>1</v>
      </c>
      <c r="Z13" s="56">
        <v>1</v>
      </c>
      <c r="AA13" s="53">
        <v>1</v>
      </c>
      <c r="AB13" s="56">
        <v>1</v>
      </c>
      <c r="AC13" s="53">
        <v>1</v>
      </c>
      <c r="AD13" s="56">
        <v>1</v>
      </c>
      <c r="AE13" s="50">
        <v>0</v>
      </c>
      <c r="AF13" s="49">
        <v>1</v>
      </c>
      <c r="AG13" s="50">
        <v>1</v>
      </c>
      <c r="AH13" s="49">
        <v>0</v>
      </c>
      <c r="AI13" s="50">
        <v>1</v>
      </c>
      <c r="AJ13" s="49">
        <v>0</v>
      </c>
      <c r="AK13" s="50">
        <v>1</v>
      </c>
      <c r="AL13" s="49">
        <v>1</v>
      </c>
      <c r="AM13" s="50">
        <v>0</v>
      </c>
      <c r="AN13" s="49">
        <v>0</v>
      </c>
      <c r="AO13" s="53"/>
      <c r="AP13" s="56"/>
      <c r="AQ13" s="53"/>
      <c r="AR13" s="56"/>
      <c r="AS13" s="53"/>
      <c r="AT13" s="56"/>
      <c r="AU13" s="53"/>
      <c r="AV13" s="56"/>
      <c r="AW13" s="53"/>
      <c r="AX13" s="56"/>
      <c r="AY13">
        <f>SUM(K13:T13)</f>
        <v>6</v>
      </c>
      <c r="AZ13">
        <f>SUM(U13:AD13)</f>
        <v>8</v>
      </c>
      <c r="BA13">
        <f>SUM(AE13:AN13)</f>
        <v>5</v>
      </c>
    </row>
    <row r="14" spans="1:53" ht="13.5" customHeight="1">
      <c r="A14" s="103">
        <v>7</v>
      </c>
      <c r="B14" s="123" t="s">
        <v>65</v>
      </c>
      <c r="C14" s="123" t="s">
        <v>66</v>
      </c>
      <c r="D14" s="124"/>
      <c r="E14" s="124" t="s">
        <v>67</v>
      </c>
      <c r="F14" s="62"/>
      <c r="G14" s="63">
        <f>I14/$I$15</f>
        <v>0.75</v>
      </c>
      <c r="H14" s="25"/>
      <c r="I14" s="22">
        <f>SUM(AY14:BB14)</f>
        <v>18</v>
      </c>
      <c r="J14" s="22"/>
      <c r="K14" s="50">
        <v>0</v>
      </c>
      <c r="L14" s="49">
        <v>1</v>
      </c>
      <c r="M14" s="50">
        <v>0</v>
      </c>
      <c r="N14" s="49">
        <v>1</v>
      </c>
      <c r="O14" s="50">
        <v>0</v>
      </c>
      <c r="P14" s="49">
        <v>1</v>
      </c>
      <c r="Q14" s="116">
        <v>0</v>
      </c>
      <c r="R14" s="49">
        <v>1</v>
      </c>
      <c r="S14" s="50">
        <v>0</v>
      </c>
      <c r="T14" s="49">
        <v>1</v>
      </c>
      <c r="U14" s="53">
        <v>1</v>
      </c>
      <c r="V14" s="56">
        <v>1</v>
      </c>
      <c r="W14" s="53">
        <v>0</v>
      </c>
      <c r="X14" s="56">
        <v>1</v>
      </c>
      <c r="Y14" s="53">
        <v>0</v>
      </c>
      <c r="Z14" s="56">
        <v>1</v>
      </c>
      <c r="AA14" s="53">
        <v>0</v>
      </c>
      <c r="AB14" s="56">
        <v>1</v>
      </c>
      <c r="AC14" s="53">
        <v>1</v>
      </c>
      <c r="AD14" s="56">
        <v>0</v>
      </c>
      <c r="AE14" s="50">
        <v>1</v>
      </c>
      <c r="AF14" s="49">
        <v>1</v>
      </c>
      <c r="AG14" s="50">
        <v>0</v>
      </c>
      <c r="AH14" s="49">
        <v>1</v>
      </c>
      <c r="AI14" s="50">
        <v>1</v>
      </c>
      <c r="AJ14" s="49">
        <v>0</v>
      </c>
      <c r="AK14" s="50">
        <v>1</v>
      </c>
      <c r="AL14" s="49">
        <v>1</v>
      </c>
      <c r="AM14" s="50">
        <v>0</v>
      </c>
      <c r="AN14" s="49">
        <v>1</v>
      </c>
      <c r="AO14" s="53"/>
      <c r="AP14" s="56"/>
      <c r="AQ14" s="53"/>
      <c r="AR14" s="56"/>
      <c r="AS14" s="53"/>
      <c r="AT14" s="56"/>
      <c r="AU14" s="53"/>
      <c r="AV14" s="56"/>
      <c r="AW14" s="53"/>
      <c r="AX14" s="56"/>
      <c r="AY14">
        <f>SUM(K14:T14)</f>
        <v>5</v>
      </c>
      <c r="AZ14">
        <f>SUM(U14:AD14)</f>
        <v>6</v>
      </c>
      <c r="BA14">
        <f>SUM(AE14:AN14)</f>
        <v>7</v>
      </c>
    </row>
    <row r="15" spans="2:9" ht="13.5">
      <c r="B15" s="34"/>
      <c r="C15" s="34"/>
      <c r="D15" s="35"/>
      <c r="H15" s="38" t="s">
        <v>17</v>
      </c>
      <c r="I15" s="39">
        <f>MAX(I8:I14)</f>
        <v>24</v>
      </c>
    </row>
    <row r="16" spans="2:4" ht="13.5">
      <c r="B16" s="34"/>
      <c r="C16" s="34"/>
      <c r="D16" s="35"/>
    </row>
    <row r="17" spans="2:4" ht="13.5">
      <c r="B17" s="34"/>
      <c r="C17" s="34"/>
      <c r="D17" s="35"/>
    </row>
    <row r="18" spans="2:50" ht="13.5">
      <c r="B18" s="34"/>
      <c r="C18" s="34"/>
      <c r="D18" s="35"/>
      <c r="I18" s="26" t="s">
        <v>16</v>
      </c>
      <c r="K18" s="58">
        <f>COUNTIF(K8:K14,1)/(COUNTIF(K8:K14,0)+COUNTIF(K8:K14,"&gt;0"))*100</f>
        <v>14.285714285714285</v>
      </c>
      <c r="L18" s="58">
        <f>COUNTIF(L8:L14,1)/(COUNTIF(L8:L14,0)+COUNTIF(L8:L14,"&gt;0"))*100</f>
        <v>100</v>
      </c>
      <c r="M18" s="58">
        <f>COUNTIF(M8:M14,1)/(COUNTIF(M8:M14,0)+COUNTIF(M8:M14,"&gt;0"))*100</f>
        <v>57.14285714285714</v>
      </c>
      <c r="N18" s="58">
        <f>COUNTIF(N8:N14,1)/(COUNTIF(N8:N14,0)+COUNTIF(N8:N14,"&gt;0"))*100</f>
        <v>100</v>
      </c>
      <c r="O18" s="58">
        <f>COUNTIF(O8:O14,1)/(COUNTIF(O8:O14,0)+COUNTIF(O8:O14,"&gt;0"))*100</f>
        <v>57.14285714285714</v>
      </c>
      <c r="P18" s="58">
        <f>COUNTIF(P8:P14,1)/(COUNTIF(P8:P14,0)+COUNTIF(P8:P14,"&gt;0"))*100</f>
        <v>100</v>
      </c>
      <c r="Q18" s="58">
        <f>COUNTIF(Q8:Q14,1)/(COUNTIF(Q8:Q14,0)+COUNTIF(Q8:Q14,"&gt;0"))*100</f>
        <v>57.14285714285714</v>
      </c>
      <c r="R18" s="58">
        <f>COUNTIF(R8:R14,1)/(COUNTIF(R8:R14,0)+COUNTIF(R8:R14,"&gt;0"))*100</f>
        <v>71.42857142857143</v>
      </c>
      <c r="S18" s="58">
        <f>COUNTIF(S8:S14,1)/(COUNTIF(S8:S14,0)+COUNTIF(S8:S14,"&gt;0"))*100</f>
        <v>28.57142857142857</v>
      </c>
      <c r="T18" s="58">
        <f>COUNTIF(T8:T14,1)/(COUNTIF(T8:T14,0)+COUNTIF(T8:T14,"&gt;0"))*100</f>
        <v>100</v>
      </c>
      <c r="U18" s="58">
        <f>COUNTIF(U8:U14,1)/(COUNTIF(U8:U14,0)+COUNTIF(U8:U14,"&gt;0"))*100</f>
        <v>28.57142857142857</v>
      </c>
      <c r="V18" s="58">
        <f>COUNTIF(V8:V14,1)/(COUNTIF(V8:V14,0)+COUNTIF(V8:V14,"&gt;0"))*100</f>
        <v>85.71428571428571</v>
      </c>
      <c r="W18" s="58">
        <f>COUNTIF(W8:W14,1)/(COUNTIF(W8:W14,0)+COUNTIF(W8:W14,"&gt;0"))*100</f>
        <v>71.42857142857143</v>
      </c>
      <c r="X18" s="58">
        <f>COUNTIF(X8:X14,1)/(COUNTIF(X8:X14,0)+COUNTIF(X8:X14,"&gt;0"))*100</f>
        <v>71.42857142857143</v>
      </c>
      <c r="Y18" s="58">
        <f>COUNTIF(Y8:Y14,1)/(COUNTIF(Y8:Y14,0)+COUNTIF(Y8:Y14,"&gt;0"))*100</f>
        <v>85.71428571428571</v>
      </c>
      <c r="Z18" s="58">
        <f>COUNTIF(Z8:Z14,1)/(COUNTIF(Z8:Z14,0)+COUNTIF(Z8:Z14,"&gt;0"))*100</f>
        <v>71.42857142857143</v>
      </c>
      <c r="AA18" s="58">
        <f>COUNTIF(AA8:AA14,1)/(COUNTIF(AA8:AA14,0)+COUNTIF(AA8:AA14,"&gt;0"))*100</f>
        <v>71.42857142857143</v>
      </c>
      <c r="AB18" s="58">
        <f>COUNTIF(AB8:AB14,1)/(COUNTIF(AB8:AB14,0)+COUNTIF(AB8:AB14,"&gt;0"))*100</f>
        <v>85.71428571428571</v>
      </c>
      <c r="AC18" s="58">
        <f>COUNTIF(AC8:AC14,1)/(COUNTIF(AC8:AC14,0)+COUNTIF(AC8:AC14,"&gt;0"))*100</f>
        <v>100</v>
      </c>
      <c r="AD18" s="58">
        <f>COUNTIF(AD8:AD14,1)/(COUNTIF(AD8:AD14,0)+COUNTIF(AD8:AD14,"&gt;0"))*100</f>
        <v>71.42857142857143</v>
      </c>
      <c r="AE18" s="58">
        <f>COUNTIF(AE8:AE14,1)/(COUNTIF(AE8:AE14,0)+COUNTIF(AE8:AE14,"&gt;0"))*100</f>
        <v>85.71428571428571</v>
      </c>
      <c r="AF18" s="58">
        <f>COUNTIF(AF8:AF14,1)/(COUNTIF(AF8:AF14,0)+COUNTIF(AF8:AF14,"&gt;0"))*100</f>
        <v>71.42857142857143</v>
      </c>
      <c r="AG18" s="58">
        <f>COUNTIF(AG8:AG14,1)/(COUNTIF(AG8:AG14,0)+COUNTIF(AG8:AG14,"&gt;0"))*100</f>
        <v>71.42857142857143</v>
      </c>
      <c r="AH18" s="58">
        <f>COUNTIF(AH8:AH14,1)/(COUNTIF(AH8:AH14,0)+COUNTIF(AH8:AH14,"&gt;0"))*100</f>
        <v>85.71428571428571</v>
      </c>
      <c r="AI18" s="58">
        <f>COUNTIF(AI8:AI14,1)/(COUNTIF(AI8:AI14,0)+COUNTIF(AI8:AI14,"&gt;0"))*100</f>
        <v>85.71428571428571</v>
      </c>
      <c r="AJ18" s="58">
        <f>COUNTIF(AJ8:AJ14,1)/(COUNTIF(AJ8:AJ14,0)+COUNTIF(AJ8:AJ14,"&gt;0"))*100</f>
        <v>42.857142857142854</v>
      </c>
      <c r="AK18" s="58">
        <f>COUNTIF(AK8:AK14,1)/(COUNTIF(AK8:AK14,0)+COUNTIF(AK8:AK14,"&gt;0"))*100</f>
        <v>100</v>
      </c>
      <c r="AL18" s="58">
        <f>COUNTIF(AL8:AL14,1)/(COUNTIF(AL8:AL14,0)+COUNTIF(AL8:AL14,"&gt;0"))*100</f>
        <v>57.14285714285714</v>
      </c>
      <c r="AM18" s="58">
        <f>COUNTIF(AM8:AM14,1)/(COUNTIF(AM8:AM14,0)+COUNTIF(AM8:AM14,"&gt;0"))*100</f>
        <v>28.57142857142857</v>
      </c>
      <c r="AN18" s="58">
        <f>COUNTIF(AN8:AN14,1)/(COUNTIF(AN8:AN14,0)+COUNTIF(AN8:AN14,"&gt;0"))*100</f>
        <v>42.857142857142854</v>
      </c>
      <c r="AO18" s="58" t="e">
        <f>COUNTIF(AO8:AO14,1)/(COUNTIF(AO8:AO14,0)+COUNTIF(AO8:AO14,"&gt;0"))*100</f>
        <v>#DIV/0!</v>
      </c>
      <c r="AP18" s="58" t="e">
        <f>COUNTIF(AP8:AP14,1)/(COUNTIF(AP8:AP14,0)+COUNTIF(AP8:AP14,"&gt;0"))*100</f>
        <v>#DIV/0!</v>
      </c>
      <c r="AQ18" s="58" t="e">
        <f>COUNTIF(AQ8:AQ14,1)/(COUNTIF(AQ8:AQ14,0)+COUNTIF(AQ8:AQ14,"&gt;0"))*100</f>
        <v>#DIV/0!</v>
      </c>
      <c r="AR18" s="58" t="e">
        <f>COUNTIF(AR8:AR14,1)/(COUNTIF(AR8:AR14,0)+COUNTIF(AR8:AR14,"&gt;0"))*100</f>
        <v>#DIV/0!</v>
      </c>
      <c r="AS18" s="58" t="e">
        <f>COUNTIF(AS8:AS14,1)/(COUNTIF(AS8:AS14,0)+COUNTIF(AS8:AS14,"&gt;0"))*100</f>
        <v>#DIV/0!</v>
      </c>
      <c r="AT18" s="58" t="e">
        <f>COUNTIF(AT8:AT14,1)/(COUNTIF(AT8:AT14,0)+COUNTIF(AT8:AT14,"&gt;0"))*100</f>
        <v>#DIV/0!</v>
      </c>
      <c r="AU18" s="58" t="e">
        <f>COUNTIF(AU8:AU14,1)/(COUNTIF(AU8:AU14,0)+COUNTIF(AU8:AU14,"&gt;0"))*100</f>
        <v>#DIV/0!</v>
      </c>
      <c r="AV18" s="58" t="e">
        <f>COUNTIF(AV8:AV14,1)/(COUNTIF(AV8:AV14,0)+COUNTIF(AV8:AV14,"&gt;0"))*100</f>
        <v>#DIV/0!</v>
      </c>
      <c r="AW18" s="58" t="e">
        <f>COUNTIF(AW8:AW14,1)/(COUNTIF(AW8:AW14,0)+COUNTIF(AW8:AW14,"&gt;0"))*100</f>
        <v>#DIV/0!</v>
      </c>
      <c r="AX18" s="58" t="e">
        <f>COUNTIF(AX8:AX14,1)/(COUNTIF(AX8:AX14,0)+COUNTIF(AX8:AX14,"&gt;0"))*100</f>
        <v>#DIV/0!</v>
      </c>
    </row>
    <row r="19" spans="2:50" ht="13.5">
      <c r="B19" s="34"/>
      <c r="C19" s="34"/>
      <c r="D19" s="35"/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1" t="s">
        <v>11</v>
      </c>
      <c r="AJ19" s="21" t="s">
        <v>11</v>
      </c>
      <c r="AK19" s="21" t="s">
        <v>11</v>
      </c>
      <c r="AL19" s="21" t="s">
        <v>11</v>
      </c>
      <c r="AM19" s="21" t="s">
        <v>11</v>
      </c>
      <c r="AN19" s="21" t="s">
        <v>11</v>
      </c>
      <c r="AO19" s="21" t="s">
        <v>11</v>
      </c>
      <c r="AP19" s="21" t="s">
        <v>11</v>
      </c>
      <c r="AQ19" s="21" t="s">
        <v>11</v>
      </c>
      <c r="AR19" s="21" t="s">
        <v>11</v>
      </c>
      <c r="AS19" s="21" t="s">
        <v>11</v>
      </c>
      <c r="AT19" s="21" t="s">
        <v>11</v>
      </c>
      <c r="AU19" s="21" t="s">
        <v>11</v>
      </c>
      <c r="AV19" s="21" t="s">
        <v>11</v>
      </c>
      <c r="AW19" s="21" t="s">
        <v>11</v>
      </c>
      <c r="AX19" s="21" t="s">
        <v>11</v>
      </c>
    </row>
    <row r="20" spans="2:4" ht="13.5">
      <c r="B20" s="34"/>
      <c r="C20" s="34"/>
      <c r="D20" s="35"/>
    </row>
    <row r="21" spans="2:4" ht="13.5">
      <c r="B21" s="34"/>
      <c r="C21" s="34"/>
      <c r="D21" s="35"/>
    </row>
    <row r="23" spans="2:4" ht="13.5">
      <c r="B23" s="34"/>
      <c r="C23" s="34"/>
      <c r="D23" s="35"/>
    </row>
    <row r="24" spans="1:253" s="17" customFormat="1" ht="13.5">
      <c r="A24" s="74"/>
      <c r="B24" s="34"/>
      <c r="C24" s="34"/>
      <c r="D24" s="35"/>
      <c r="F24" s="19"/>
      <c r="G24" s="28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7" customFormat="1" ht="13.5">
      <c r="A25" s="74"/>
      <c r="B25" s="34"/>
      <c r="C25" s="34"/>
      <c r="D25" s="35"/>
      <c r="F25" s="19"/>
      <c r="G25" s="28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7" customFormat="1" ht="13.5">
      <c r="A26" s="74"/>
      <c r="B26" s="34"/>
      <c r="C26" s="34"/>
      <c r="D26" s="35"/>
      <c r="F26" s="19"/>
      <c r="G26" s="28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7" customFormat="1" ht="13.5">
      <c r="A27" s="74"/>
      <c r="B27" s="34"/>
      <c r="C27" s="34"/>
      <c r="D27" s="35"/>
      <c r="F27" s="19"/>
      <c r="G27" s="28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7" customFormat="1" ht="13.5">
      <c r="A28" s="74"/>
      <c r="B28" s="34"/>
      <c r="C28" s="34"/>
      <c r="D28" s="35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3.5">
      <c r="A29" s="74"/>
      <c r="B29" s="34"/>
      <c r="C29" s="34"/>
      <c r="D29" s="35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3.5">
      <c r="A30" s="74"/>
      <c r="B30" s="34"/>
      <c r="C30" s="34"/>
      <c r="D30" s="35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3.5">
      <c r="A31" s="74"/>
      <c r="B31" s="34"/>
      <c r="C31" s="34"/>
      <c r="D31" s="35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3.5">
      <c r="A32" s="74"/>
      <c r="B32" s="34"/>
      <c r="C32" s="34"/>
      <c r="D32" s="35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3.5">
      <c r="A33" s="74"/>
      <c r="B33" s="34"/>
      <c r="C33" s="34"/>
      <c r="D33" s="35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 s="74"/>
      <c r="B34" s="34"/>
      <c r="C34" s="34"/>
      <c r="D34" s="35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 s="74"/>
      <c r="B35" s="34"/>
      <c r="C35" s="34"/>
      <c r="D35" s="35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 s="74"/>
      <c r="B36" s="34"/>
      <c r="C36" s="34"/>
      <c r="D36" s="35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 s="74"/>
      <c r="B37" s="34"/>
      <c r="C37" s="34"/>
      <c r="D37" s="35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 s="74"/>
      <c r="B38" s="34"/>
      <c r="C38" s="34"/>
      <c r="D38" s="35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</sheetData>
  <sheetProtection/>
  <mergeCells count="4">
    <mergeCell ref="I3:I5"/>
    <mergeCell ref="G4:G6"/>
    <mergeCell ref="B4:D5"/>
    <mergeCell ref="A12:A1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6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4" bestFit="1" customWidth="1"/>
    <col min="2" max="2" width="10.75390625" style="0" customWidth="1"/>
    <col min="3" max="3" width="13.50390625" style="0" customWidth="1"/>
    <col min="4" max="4" width="14.375" style="27" hidden="1" customWidth="1"/>
    <col min="5" max="5" width="19.25390625" style="17" customWidth="1"/>
    <col min="6" max="6" width="16.75390625" style="19" hidden="1" customWidth="1"/>
    <col min="7" max="7" width="10.75390625" style="28" customWidth="1"/>
    <col min="8" max="8" width="10.75390625" style="20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87" t="s">
        <v>0</v>
      </c>
      <c r="K2" s="57">
        <v>1</v>
      </c>
      <c r="L2" s="57">
        <v>2</v>
      </c>
      <c r="M2" s="57">
        <v>3</v>
      </c>
      <c r="N2" s="57">
        <v>4</v>
      </c>
      <c r="O2" s="57">
        <v>5</v>
      </c>
      <c r="P2" s="57">
        <v>6</v>
      </c>
      <c r="Q2" s="57">
        <v>7</v>
      </c>
      <c r="R2" s="57">
        <v>8</v>
      </c>
      <c r="S2" s="57">
        <v>9</v>
      </c>
      <c r="T2" s="57">
        <v>10</v>
      </c>
      <c r="U2" s="57">
        <v>11</v>
      </c>
      <c r="V2" s="57">
        <v>12</v>
      </c>
      <c r="W2" s="57">
        <v>13</v>
      </c>
      <c r="X2" s="57">
        <v>14</v>
      </c>
      <c r="Y2" s="57">
        <v>15</v>
      </c>
      <c r="Z2" s="57">
        <v>16</v>
      </c>
      <c r="AA2" s="57">
        <v>17</v>
      </c>
      <c r="AB2" s="57">
        <v>18</v>
      </c>
      <c r="AC2" s="57">
        <v>19</v>
      </c>
      <c r="AD2" s="57">
        <v>20</v>
      </c>
      <c r="AE2" s="57">
        <v>21</v>
      </c>
      <c r="AF2" s="57">
        <v>22</v>
      </c>
      <c r="AG2" s="57">
        <v>23</v>
      </c>
      <c r="AH2" s="57">
        <v>24</v>
      </c>
      <c r="AI2" s="57">
        <v>25</v>
      </c>
      <c r="AJ2" s="57">
        <v>26</v>
      </c>
      <c r="AK2" s="57">
        <v>27</v>
      </c>
      <c r="AL2" s="57">
        <v>28</v>
      </c>
      <c r="AM2" s="57">
        <v>29</v>
      </c>
      <c r="AN2" s="57">
        <v>30</v>
      </c>
      <c r="AO2" s="57">
        <v>31</v>
      </c>
      <c r="AP2" s="57">
        <v>32</v>
      </c>
      <c r="AQ2" s="57">
        <v>33</v>
      </c>
      <c r="AR2" s="57">
        <v>34</v>
      </c>
      <c r="AS2" s="57">
        <v>35</v>
      </c>
      <c r="AT2" s="57">
        <v>36</v>
      </c>
      <c r="AU2" s="57">
        <v>37</v>
      </c>
      <c r="AV2" s="57">
        <v>38</v>
      </c>
      <c r="AW2" s="57">
        <v>39</v>
      </c>
      <c r="AX2" s="57">
        <v>40</v>
      </c>
    </row>
    <row r="3" spans="1:50" s="4" customFormat="1" ht="22.5">
      <c r="A3" s="92"/>
      <c r="B3" s="59" t="s">
        <v>12</v>
      </c>
      <c r="C3" s="5"/>
      <c r="D3" s="29"/>
      <c r="E3" s="6"/>
      <c r="F3" s="6"/>
      <c r="G3" s="7"/>
      <c r="H3" s="6"/>
      <c r="I3" s="104" t="s">
        <v>19</v>
      </c>
      <c r="J3" s="88" t="s">
        <v>1</v>
      </c>
      <c r="K3" s="45">
        <v>33</v>
      </c>
      <c r="L3" s="47">
        <v>18</v>
      </c>
      <c r="M3" s="45">
        <v>14</v>
      </c>
      <c r="N3" s="47">
        <v>20</v>
      </c>
      <c r="O3" s="45">
        <v>36</v>
      </c>
      <c r="P3" s="47">
        <v>10</v>
      </c>
      <c r="Q3" s="45">
        <v>40</v>
      </c>
      <c r="R3" s="47">
        <v>18</v>
      </c>
      <c r="S3" s="45">
        <v>37</v>
      </c>
      <c r="T3" s="47">
        <v>27</v>
      </c>
      <c r="U3" s="51">
        <v>27</v>
      </c>
      <c r="V3" s="54">
        <v>38</v>
      </c>
      <c r="W3" s="51">
        <v>12</v>
      </c>
      <c r="X3" s="54">
        <v>29</v>
      </c>
      <c r="Y3" s="51">
        <v>18</v>
      </c>
      <c r="Z3" s="54">
        <v>9</v>
      </c>
      <c r="AA3" s="51">
        <v>27</v>
      </c>
      <c r="AB3" s="54">
        <v>8</v>
      </c>
      <c r="AC3" s="51">
        <v>19</v>
      </c>
      <c r="AD3" s="54">
        <v>32</v>
      </c>
      <c r="AE3" s="45">
        <v>30</v>
      </c>
      <c r="AF3" s="47">
        <v>34</v>
      </c>
      <c r="AG3" s="45">
        <v>20</v>
      </c>
      <c r="AH3" s="47">
        <v>26</v>
      </c>
      <c r="AI3" s="45">
        <v>35</v>
      </c>
      <c r="AJ3" s="47">
        <v>34</v>
      </c>
      <c r="AK3" s="45">
        <v>28</v>
      </c>
      <c r="AL3" s="47">
        <v>37</v>
      </c>
      <c r="AM3" s="45">
        <v>41</v>
      </c>
      <c r="AN3" s="47">
        <v>33</v>
      </c>
      <c r="AO3" s="51"/>
      <c r="AP3" s="54"/>
      <c r="AQ3" s="51"/>
      <c r="AR3" s="54"/>
      <c r="AS3" s="51"/>
      <c r="AT3" s="54"/>
      <c r="AU3" s="51"/>
      <c r="AV3" s="54"/>
      <c r="AW3" s="51"/>
      <c r="AX3" s="54"/>
    </row>
    <row r="4" spans="2:50" ht="28.5" customHeight="1">
      <c r="B4" s="106" t="s">
        <v>160</v>
      </c>
      <c r="C4" s="106"/>
      <c r="D4" s="106"/>
      <c r="E4" s="100"/>
      <c r="F4" s="10"/>
      <c r="G4" s="105" t="s">
        <v>21</v>
      </c>
      <c r="H4" s="11"/>
      <c r="I4" s="104"/>
      <c r="J4" s="87" t="s">
        <v>2</v>
      </c>
      <c r="K4" s="46">
        <v>35</v>
      </c>
      <c r="L4" s="48">
        <v>15</v>
      </c>
      <c r="M4" s="46">
        <v>15</v>
      </c>
      <c r="N4" s="48">
        <v>20</v>
      </c>
      <c r="O4" s="46">
        <v>25</v>
      </c>
      <c r="P4" s="48">
        <v>20</v>
      </c>
      <c r="Q4" s="46">
        <v>40</v>
      </c>
      <c r="R4" s="48">
        <v>15</v>
      </c>
      <c r="S4" s="46">
        <v>25</v>
      </c>
      <c r="T4" s="48">
        <v>25</v>
      </c>
      <c r="U4" s="52">
        <v>20</v>
      </c>
      <c r="V4" s="55">
        <v>40</v>
      </c>
      <c r="W4" s="52">
        <v>15</v>
      </c>
      <c r="X4" s="55">
        <v>40</v>
      </c>
      <c r="Y4" s="52">
        <v>40</v>
      </c>
      <c r="Z4" s="55">
        <v>20</v>
      </c>
      <c r="AA4" s="52">
        <v>20</v>
      </c>
      <c r="AB4" s="55">
        <v>20</v>
      </c>
      <c r="AC4" s="52">
        <v>20</v>
      </c>
      <c r="AD4" s="55">
        <v>35</v>
      </c>
      <c r="AE4" s="46">
        <v>40</v>
      </c>
      <c r="AF4" s="48">
        <v>30</v>
      </c>
      <c r="AG4" s="46">
        <v>40</v>
      </c>
      <c r="AH4" s="48">
        <v>25</v>
      </c>
      <c r="AI4" s="46">
        <v>35</v>
      </c>
      <c r="AJ4" s="48">
        <v>25</v>
      </c>
      <c r="AK4" s="46">
        <v>25</v>
      </c>
      <c r="AL4" s="48">
        <v>30</v>
      </c>
      <c r="AM4" s="46">
        <v>35</v>
      </c>
      <c r="AN4" s="48">
        <v>35</v>
      </c>
      <c r="AO4" s="52"/>
      <c r="AP4" s="55"/>
      <c r="AQ4" s="52"/>
      <c r="AR4" s="55"/>
      <c r="AS4" s="52"/>
      <c r="AT4" s="55"/>
      <c r="AU4" s="52"/>
      <c r="AV4" s="55"/>
      <c r="AW4" s="52"/>
      <c r="AX4" s="55"/>
    </row>
    <row r="5" spans="1:253" ht="64.5" customHeight="1">
      <c r="A5" s="84"/>
      <c r="B5" s="107"/>
      <c r="C5" s="107"/>
      <c r="D5" s="107"/>
      <c r="E5" s="101"/>
      <c r="F5" s="14"/>
      <c r="G5" s="105"/>
      <c r="H5" s="15"/>
      <c r="I5" s="104"/>
      <c r="J5" s="60" t="s">
        <v>3</v>
      </c>
      <c r="K5" s="61" t="s">
        <v>175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 t="s">
        <v>176</v>
      </c>
      <c r="Y5" s="61" t="s">
        <v>175</v>
      </c>
      <c r="Z5" s="61"/>
      <c r="AA5" s="61"/>
      <c r="AB5" s="61"/>
      <c r="AC5" s="61"/>
      <c r="AD5" s="61"/>
      <c r="AE5" s="61" t="s">
        <v>176</v>
      </c>
      <c r="AF5" s="61"/>
      <c r="AG5" s="61" t="s">
        <v>176</v>
      </c>
      <c r="AH5" s="61"/>
      <c r="AI5" s="61"/>
      <c r="AJ5" s="61"/>
      <c r="AK5" s="61"/>
      <c r="AL5" s="61"/>
      <c r="AM5" s="61"/>
      <c r="AN5" s="61" t="s">
        <v>175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4"/>
      <c r="B6" s="40" t="s">
        <v>4</v>
      </c>
      <c r="C6" s="40" t="s">
        <v>5</v>
      </c>
      <c r="D6" s="41" t="s">
        <v>6</v>
      </c>
      <c r="E6" s="42" t="s">
        <v>7</v>
      </c>
      <c r="F6" s="43" t="s">
        <v>8</v>
      </c>
      <c r="G6" s="105"/>
      <c r="H6" s="44" t="s">
        <v>9</v>
      </c>
      <c r="I6" s="40" t="s">
        <v>10</v>
      </c>
      <c r="J6" s="3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3" ht="13.5" customHeight="1">
      <c r="A8" s="73">
        <v>1</v>
      </c>
      <c r="B8" s="72" t="s">
        <v>86</v>
      </c>
      <c r="C8" s="22" t="s">
        <v>87</v>
      </c>
      <c r="D8" s="30"/>
      <c r="E8" s="22" t="s">
        <v>39</v>
      </c>
      <c r="F8" s="3"/>
      <c r="G8" s="24">
        <f>I8/$I$45</f>
        <v>1</v>
      </c>
      <c r="H8" s="25"/>
      <c r="I8" s="83">
        <f>SUM(AY8:BB8)</f>
        <v>56</v>
      </c>
      <c r="J8" s="22"/>
      <c r="K8" s="50">
        <v>1</v>
      </c>
      <c r="L8" s="49">
        <v>2</v>
      </c>
      <c r="M8" s="50">
        <v>2</v>
      </c>
      <c r="N8" s="49">
        <v>2</v>
      </c>
      <c r="O8" s="50">
        <v>1</v>
      </c>
      <c r="P8" s="49">
        <v>2</v>
      </c>
      <c r="Q8" s="50">
        <v>2</v>
      </c>
      <c r="R8" s="49">
        <v>2</v>
      </c>
      <c r="S8" s="50">
        <v>2</v>
      </c>
      <c r="T8" s="49">
        <v>2</v>
      </c>
      <c r="U8" s="53">
        <v>2</v>
      </c>
      <c r="V8" s="56">
        <v>2</v>
      </c>
      <c r="W8" s="53">
        <v>2</v>
      </c>
      <c r="X8" s="56">
        <v>2</v>
      </c>
      <c r="Y8" s="53">
        <v>2</v>
      </c>
      <c r="Z8" s="56">
        <v>2</v>
      </c>
      <c r="AA8" s="53">
        <v>2</v>
      </c>
      <c r="AB8" s="56">
        <v>2</v>
      </c>
      <c r="AC8" s="53">
        <v>2</v>
      </c>
      <c r="AD8" s="56">
        <v>2</v>
      </c>
      <c r="AE8" s="50">
        <v>2</v>
      </c>
      <c r="AF8" s="49">
        <v>2</v>
      </c>
      <c r="AG8" s="50">
        <v>2</v>
      </c>
      <c r="AH8" s="49">
        <v>2</v>
      </c>
      <c r="AI8" s="50">
        <v>2</v>
      </c>
      <c r="AJ8" s="49">
        <v>1</v>
      </c>
      <c r="AK8" s="50">
        <v>2</v>
      </c>
      <c r="AL8" s="49">
        <v>2</v>
      </c>
      <c r="AM8" s="50">
        <v>1</v>
      </c>
      <c r="AN8" s="49">
        <v>2</v>
      </c>
      <c r="AO8" s="53"/>
      <c r="AP8" s="56"/>
      <c r="AQ8" s="53"/>
      <c r="AR8" s="56"/>
      <c r="AS8" s="53"/>
      <c r="AT8" s="56"/>
      <c r="AU8" s="53"/>
      <c r="AV8" s="56"/>
      <c r="AW8" s="53"/>
      <c r="AX8" s="56"/>
      <c r="AY8">
        <f>SUM(K8:T8)</f>
        <v>18</v>
      </c>
      <c r="AZ8">
        <f>SUM(U8:AD8)</f>
        <v>20</v>
      </c>
      <c r="BA8">
        <f>SUM(AE8:AN8)</f>
        <v>18</v>
      </c>
    </row>
    <row r="9" spans="1:54" ht="13.5" customHeight="1">
      <c r="A9" s="73">
        <v>2</v>
      </c>
      <c r="B9" s="78" t="s">
        <v>29</v>
      </c>
      <c r="C9" s="22" t="s">
        <v>30</v>
      </c>
      <c r="D9" s="30"/>
      <c r="E9" s="3" t="s">
        <v>31</v>
      </c>
      <c r="F9" s="23"/>
      <c r="G9" s="24">
        <f>I9/$I$45</f>
        <v>0.9821428571428571</v>
      </c>
      <c r="H9" s="25"/>
      <c r="I9" s="80">
        <f>SUM(AY9:BB9)</f>
        <v>55</v>
      </c>
      <c r="J9" s="22"/>
      <c r="K9" s="50">
        <v>1</v>
      </c>
      <c r="L9" s="49">
        <v>2</v>
      </c>
      <c r="M9" s="50">
        <v>2</v>
      </c>
      <c r="N9" s="49">
        <v>2</v>
      </c>
      <c r="O9" s="50">
        <v>2</v>
      </c>
      <c r="P9" s="49">
        <v>2</v>
      </c>
      <c r="Q9" s="50">
        <v>1</v>
      </c>
      <c r="R9" s="49">
        <v>2</v>
      </c>
      <c r="S9" s="50">
        <v>1</v>
      </c>
      <c r="T9" s="49">
        <v>2</v>
      </c>
      <c r="U9" s="53">
        <v>2</v>
      </c>
      <c r="V9" s="56">
        <v>2</v>
      </c>
      <c r="W9" s="53">
        <v>1</v>
      </c>
      <c r="X9" s="56">
        <v>2</v>
      </c>
      <c r="Y9" s="53">
        <v>2</v>
      </c>
      <c r="Z9" s="56">
        <v>2</v>
      </c>
      <c r="AA9" s="53">
        <v>2</v>
      </c>
      <c r="AB9" s="56">
        <v>2</v>
      </c>
      <c r="AC9" s="53">
        <v>2</v>
      </c>
      <c r="AD9" s="56">
        <v>2</v>
      </c>
      <c r="AE9" s="50">
        <v>2</v>
      </c>
      <c r="AF9" s="49">
        <v>2</v>
      </c>
      <c r="AG9" s="50">
        <v>2</v>
      </c>
      <c r="AH9" s="49">
        <v>2</v>
      </c>
      <c r="AI9" s="50">
        <v>2</v>
      </c>
      <c r="AJ9" s="49">
        <v>2</v>
      </c>
      <c r="AK9" s="50">
        <v>2</v>
      </c>
      <c r="AL9" s="49">
        <v>1</v>
      </c>
      <c r="AM9" s="50">
        <v>2</v>
      </c>
      <c r="AN9" s="49">
        <v>2</v>
      </c>
      <c r="AO9" s="53"/>
      <c r="AP9" s="56"/>
      <c r="AQ9" s="53"/>
      <c r="AR9" s="56"/>
      <c r="AS9" s="53"/>
      <c r="AT9" s="56"/>
      <c r="AU9" s="53"/>
      <c r="AV9" s="56"/>
      <c r="AW9" s="53"/>
      <c r="AX9" s="56"/>
      <c r="AY9">
        <f>SUM(K9:T9)</f>
        <v>17</v>
      </c>
      <c r="AZ9">
        <f>SUM(U9:AD9)</f>
        <v>19</v>
      </c>
      <c r="BA9">
        <f>SUM(AE9:AN9)</f>
        <v>19</v>
      </c>
      <c r="BB9">
        <f>SUM(AO9:AX9)</f>
        <v>0</v>
      </c>
    </row>
    <row r="10" spans="1:53" ht="25.5" customHeight="1">
      <c r="A10" s="73">
        <v>3</v>
      </c>
      <c r="B10" s="75" t="s">
        <v>144</v>
      </c>
      <c r="C10" s="22" t="s">
        <v>145</v>
      </c>
      <c r="D10" s="30"/>
      <c r="E10" s="22" t="s">
        <v>146</v>
      </c>
      <c r="F10" s="3"/>
      <c r="G10" s="24">
        <f>I10/$I$45</f>
        <v>0.9642857142857143</v>
      </c>
      <c r="H10" s="25" t="s">
        <v>174</v>
      </c>
      <c r="I10" s="83">
        <f>SUM(AY10:BB10)</f>
        <v>54</v>
      </c>
      <c r="J10" s="22"/>
      <c r="K10" s="50">
        <v>2</v>
      </c>
      <c r="L10" s="49">
        <v>1</v>
      </c>
      <c r="M10" s="50">
        <v>2</v>
      </c>
      <c r="N10" s="49">
        <v>2</v>
      </c>
      <c r="O10" s="50">
        <v>1</v>
      </c>
      <c r="P10" s="49">
        <v>2</v>
      </c>
      <c r="Q10" s="50">
        <v>1</v>
      </c>
      <c r="R10" s="49">
        <v>2</v>
      </c>
      <c r="S10" s="50">
        <v>2</v>
      </c>
      <c r="T10" s="49">
        <v>2</v>
      </c>
      <c r="U10" s="53">
        <v>2</v>
      </c>
      <c r="V10" s="56">
        <v>2</v>
      </c>
      <c r="W10" s="53">
        <v>2</v>
      </c>
      <c r="X10" s="56">
        <v>2</v>
      </c>
      <c r="Y10" s="53">
        <v>2</v>
      </c>
      <c r="Z10" s="56">
        <v>2</v>
      </c>
      <c r="AA10" s="53">
        <v>2</v>
      </c>
      <c r="AB10" s="56">
        <v>2</v>
      </c>
      <c r="AC10" s="53">
        <v>2</v>
      </c>
      <c r="AD10" s="56">
        <v>2</v>
      </c>
      <c r="AE10" s="50">
        <v>2</v>
      </c>
      <c r="AF10" s="49">
        <v>2</v>
      </c>
      <c r="AG10" s="50">
        <v>2</v>
      </c>
      <c r="AH10" s="49">
        <v>2</v>
      </c>
      <c r="AI10" s="50">
        <v>2</v>
      </c>
      <c r="AJ10" s="49">
        <v>2</v>
      </c>
      <c r="AK10" s="50">
        <v>1</v>
      </c>
      <c r="AL10" s="49">
        <v>2</v>
      </c>
      <c r="AM10" s="50">
        <v>1</v>
      </c>
      <c r="AN10" s="49">
        <v>1</v>
      </c>
      <c r="AO10" s="53"/>
      <c r="AP10" s="56"/>
      <c r="AQ10" s="53"/>
      <c r="AR10" s="56"/>
      <c r="AS10" s="53"/>
      <c r="AT10" s="56"/>
      <c r="AU10" s="53"/>
      <c r="AV10" s="56"/>
      <c r="AW10" s="53"/>
      <c r="AX10" s="56"/>
      <c r="AY10">
        <f>SUM(K10:T10)</f>
        <v>17</v>
      </c>
      <c r="AZ10">
        <f>SUM(U10:AD10)</f>
        <v>20</v>
      </c>
      <c r="BA10">
        <f>SUM(AE10:AN10)</f>
        <v>17</v>
      </c>
    </row>
    <row r="11" spans="1:54" ht="13.5" customHeight="1">
      <c r="A11" s="73">
        <v>4</v>
      </c>
      <c r="B11" s="72" t="s">
        <v>48</v>
      </c>
      <c r="C11" s="22" t="s">
        <v>46</v>
      </c>
      <c r="D11" s="30"/>
      <c r="E11" s="22" t="s">
        <v>49</v>
      </c>
      <c r="F11" s="3"/>
      <c r="G11" s="24">
        <f>I11/$I$45</f>
        <v>0.9642857142857143</v>
      </c>
      <c r="H11" s="25" t="s">
        <v>163</v>
      </c>
      <c r="I11" s="80">
        <f>SUM(AY11:BB11)</f>
        <v>54</v>
      </c>
      <c r="J11" s="22"/>
      <c r="K11" s="50">
        <v>2</v>
      </c>
      <c r="L11" s="49">
        <v>2</v>
      </c>
      <c r="M11" s="50">
        <v>2</v>
      </c>
      <c r="N11" s="49">
        <v>2</v>
      </c>
      <c r="O11" s="50">
        <v>2</v>
      </c>
      <c r="P11" s="49">
        <v>2</v>
      </c>
      <c r="Q11" s="50">
        <v>2</v>
      </c>
      <c r="R11" s="49">
        <v>2</v>
      </c>
      <c r="S11" s="50">
        <v>1</v>
      </c>
      <c r="T11" s="49">
        <v>1</v>
      </c>
      <c r="U11" s="53">
        <v>2</v>
      </c>
      <c r="V11" s="56">
        <v>2</v>
      </c>
      <c r="W11" s="53">
        <v>2</v>
      </c>
      <c r="X11" s="56">
        <v>2</v>
      </c>
      <c r="Y11" s="53">
        <v>2</v>
      </c>
      <c r="Z11" s="56">
        <v>2</v>
      </c>
      <c r="AA11" s="53">
        <v>1</v>
      </c>
      <c r="AB11" s="56">
        <v>2</v>
      </c>
      <c r="AC11" s="53">
        <v>2</v>
      </c>
      <c r="AD11" s="56">
        <v>1</v>
      </c>
      <c r="AE11" s="50">
        <v>2</v>
      </c>
      <c r="AF11" s="49">
        <v>2</v>
      </c>
      <c r="AG11" s="50">
        <v>2</v>
      </c>
      <c r="AH11" s="49">
        <v>2</v>
      </c>
      <c r="AI11" s="50">
        <v>2</v>
      </c>
      <c r="AJ11" s="49">
        <v>2</v>
      </c>
      <c r="AK11" s="50">
        <v>1</v>
      </c>
      <c r="AL11" s="49">
        <v>2</v>
      </c>
      <c r="AM11" s="50">
        <v>2</v>
      </c>
      <c r="AN11" s="49">
        <v>1</v>
      </c>
      <c r="AO11" s="53"/>
      <c r="AP11" s="56"/>
      <c r="AQ11" s="53"/>
      <c r="AR11" s="56"/>
      <c r="AS11" s="53"/>
      <c r="AT11" s="56"/>
      <c r="AU11" s="53"/>
      <c r="AV11" s="56"/>
      <c r="AW11" s="53"/>
      <c r="AX11" s="56"/>
      <c r="AY11">
        <f>SUM(K11:T11)</f>
        <v>18</v>
      </c>
      <c r="AZ11">
        <f>SUM(U11:AD11)</f>
        <v>18</v>
      </c>
      <c r="BA11">
        <f>SUM(AE11:AN11)</f>
        <v>18</v>
      </c>
      <c r="BB11">
        <f>SUM(AO11:AX11)</f>
        <v>0</v>
      </c>
    </row>
    <row r="12" spans="1:53" ht="13.5" customHeight="1">
      <c r="A12" s="118">
        <v>5</v>
      </c>
      <c r="B12" s="117" t="s">
        <v>72</v>
      </c>
      <c r="C12" s="91" t="s">
        <v>120</v>
      </c>
      <c r="D12" s="30"/>
      <c r="E12" s="22" t="s">
        <v>121</v>
      </c>
      <c r="F12" s="3"/>
      <c r="G12" s="24">
        <f>I12/$I$45</f>
        <v>0.9464285714285714</v>
      </c>
      <c r="H12" s="25"/>
      <c r="I12" s="83">
        <f>SUM(AY12:BB12)</f>
        <v>53</v>
      </c>
      <c r="J12" s="22"/>
      <c r="K12" s="50">
        <v>2</v>
      </c>
      <c r="L12" s="49">
        <v>2</v>
      </c>
      <c r="M12" s="50">
        <v>2</v>
      </c>
      <c r="N12" s="49">
        <v>2</v>
      </c>
      <c r="O12" s="50">
        <v>2</v>
      </c>
      <c r="P12" s="49">
        <v>2</v>
      </c>
      <c r="Q12" s="50">
        <v>2</v>
      </c>
      <c r="R12" s="49">
        <v>2</v>
      </c>
      <c r="S12" s="50">
        <v>2</v>
      </c>
      <c r="T12" s="49">
        <v>2</v>
      </c>
      <c r="U12" s="53">
        <v>2</v>
      </c>
      <c r="V12" s="56">
        <v>2</v>
      </c>
      <c r="W12" s="53">
        <v>2</v>
      </c>
      <c r="X12" s="56">
        <v>2</v>
      </c>
      <c r="Y12" s="53">
        <v>1</v>
      </c>
      <c r="Z12" s="56">
        <v>2</v>
      </c>
      <c r="AA12" s="53">
        <v>2</v>
      </c>
      <c r="AB12" s="56">
        <v>2</v>
      </c>
      <c r="AC12" s="53">
        <v>2</v>
      </c>
      <c r="AD12" s="56">
        <v>1</v>
      </c>
      <c r="AE12" s="50">
        <v>2</v>
      </c>
      <c r="AF12" s="49">
        <v>2</v>
      </c>
      <c r="AG12" s="50">
        <v>2</v>
      </c>
      <c r="AH12" s="49">
        <v>2</v>
      </c>
      <c r="AI12" s="50">
        <v>2</v>
      </c>
      <c r="AJ12" s="49">
        <v>1</v>
      </c>
      <c r="AK12" s="50">
        <v>1</v>
      </c>
      <c r="AL12" s="49">
        <v>2</v>
      </c>
      <c r="AM12" s="50">
        <v>1</v>
      </c>
      <c r="AN12" s="49">
        <v>0</v>
      </c>
      <c r="AO12" s="53"/>
      <c r="AP12" s="56"/>
      <c r="AQ12" s="53"/>
      <c r="AR12" s="56"/>
      <c r="AS12" s="53"/>
      <c r="AT12" s="56"/>
      <c r="AU12" s="53"/>
      <c r="AV12" s="56"/>
      <c r="AW12" s="53"/>
      <c r="AX12" s="56"/>
      <c r="AY12">
        <f>SUM(K12:T12)</f>
        <v>20</v>
      </c>
      <c r="AZ12">
        <f>SUM(U12:AD12)</f>
        <v>18</v>
      </c>
      <c r="BA12">
        <f>SUM(AE12:AN12)</f>
        <v>15</v>
      </c>
    </row>
    <row r="13" spans="1:53" ht="13.5" customHeight="1">
      <c r="A13" s="119"/>
      <c r="B13" s="77" t="s">
        <v>125</v>
      </c>
      <c r="C13" s="22" t="s">
        <v>135</v>
      </c>
      <c r="D13" s="30"/>
      <c r="E13" s="22" t="s">
        <v>42</v>
      </c>
      <c r="F13" s="3"/>
      <c r="G13" s="24">
        <f>I13/$I$45</f>
        <v>0.9464285714285714</v>
      </c>
      <c r="H13" s="25"/>
      <c r="I13" s="83">
        <f>SUM(AY13:BB13)</f>
        <v>53</v>
      </c>
      <c r="J13" s="22"/>
      <c r="K13" s="50">
        <v>1</v>
      </c>
      <c r="L13" s="49">
        <v>2</v>
      </c>
      <c r="M13" s="50">
        <v>2</v>
      </c>
      <c r="N13" s="49">
        <v>2</v>
      </c>
      <c r="O13" s="50">
        <v>0</v>
      </c>
      <c r="P13" s="49">
        <v>2</v>
      </c>
      <c r="Q13" s="50">
        <v>2</v>
      </c>
      <c r="R13" s="49">
        <v>2</v>
      </c>
      <c r="S13" s="50">
        <v>2</v>
      </c>
      <c r="T13" s="49">
        <v>2</v>
      </c>
      <c r="U13" s="53">
        <v>2</v>
      </c>
      <c r="V13" s="56">
        <v>2</v>
      </c>
      <c r="W13" s="53">
        <v>2</v>
      </c>
      <c r="X13" s="56">
        <v>2</v>
      </c>
      <c r="Y13" s="53">
        <v>1</v>
      </c>
      <c r="Z13" s="56">
        <v>1</v>
      </c>
      <c r="AA13" s="53">
        <v>2</v>
      </c>
      <c r="AB13" s="56">
        <v>2</v>
      </c>
      <c r="AC13" s="53">
        <v>2</v>
      </c>
      <c r="AD13" s="56">
        <v>1</v>
      </c>
      <c r="AE13" s="50">
        <v>2</v>
      </c>
      <c r="AF13" s="49">
        <v>2</v>
      </c>
      <c r="AG13" s="50">
        <v>2</v>
      </c>
      <c r="AH13" s="49">
        <v>2</v>
      </c>
      <c r="AI13" s="50">
        <v>2</v>
      </c>
      <c r="AJ13" s="49">
        <v>2</v>
      </c>
      <c r="AK13" s="50">
        <v>2</v>
      </c>
      <c r="AL13" s="49">
        <v>2</v>
      </c>
      <c r="AM13" s="50">
        <v>1</v>
      </c>
      <c r="AN13" s="49">
        <v>2</v>
      </c>
      <c r="AO13" s="53"/>
      <c r="AP13" s="56"/>
      <c r="AQ13" s="53"/>
      <c r="AR13" s="56"/>
      <c r="AS13" s="53"/>
      <c r="AT13" s="56"/>
      <c r="AU13" s="53"/>
      <c r="AV13" s="56"/>
      <c r="AW13" s="53"/>
      <c r="AX13" s="56"/>
      <c r="AY13">
        <f>SUM(K13:T13)</f>
        <v>17</v>
      </c>
      <c r="AZ13">
        <f>SUM(U13:AD13)</f>
        <v>17</v>
      </c>
      <c r="BA13">
        <f>SUM(AE13:AN13)</f>
        <v>19</v>
      </c>
    </row>
    <row r="14" spans="1:54" ht="13.5" customHeight="1">
      <c r="A14" s="118">
        <v>7</v>
      </c>
      <c r="B14" s="72" t="s">
        <v>32</v>
      </c>
      <c r="C14" s="22" t="s">
        <v>33</v>
      </c>
      <c r="D14" s="30"/>
      <c r="E14" s="3" t="s">
        <v>34</v>
      </c>
      <c r="F14" s="23"/>
      <c r="G14" s="24">
        <f>I14/$I$45</f>
        <v>0.9285714285714286</v>
      </c>
      <c r="H14" s="25"/>
      <c r="I14" s="83">
        <f>SUM(AY14:BB14)</f>
        <v>52</v>
      </c>
      <c r="J14" s="22"/>
      <c r="K14" s="50">
        <v>2</v>
      </c>
      <c r="L14" s="49">
        <v>2</v>
      </c>
      <c r="M14" s="50">
        <v>2</v>
      </c>
      <c r="N14" s="49">
        <v>2</v>
      </c>
      <c r="O14" s="50">
        <v>1</v>
      </c>
      <c r="P14" s="49">
        <v>2</v>
      </c>
      <c r="Q14" s="50">
        <v>2</v>
      </c>
      <c r="R14" s="49">
        <v>2</v>
      </c>
      <c r="S14" s="50">
        <v>1</v>
      </c>
      <c r="T14" s="49">
        <v>2</v>
      </c>
      <c r="U14" s="53">
        <v>1</v>
      </c>
      <c r="V14" s="56">
        <v>2</v>
      </c>
      <c r="W14" s="53">
        <v>1</v>
      </c>
      <c r="X14" s="56">
        <v>1</v>
      </c>
      <c r="Y14" s="53">
        <v>1</v>
      </c>
      <c r="Z14" s="56">
        <v>1</v>
      </c>
      <c r="AA14" s="53">
        <v>2</v>
      </c>
      <c r="AB14" s="56">
        <v>2</v>
      </c>
      <c r="AC14" s="53">
        <v>2</v>
      </c>
      <c r="AD14" s="56">
        <v>2</v>
      </c>
      <c r="AE14" s="50">
        <v>1</v>
      </c>
      <c r="AF14" s="49">
        <v>2</v>
      </c>
      <c r="AG14" s="50">
        <v>2</v>
      </c>
      <c r="AH14" s="49">
        <v>2</v>
      </c>
      <c r="AI14" s="50">
        <v>2</v>
      </c>
      <c r="AJ14" s="49">
        <v>2</v>
      </c>
      <c r="AK14" s="50">
        <v>2</v>
      </c>
      <c r="AL14" s="49">
        <v>2</v>
      </c>
      <c r="AM14" s="50">
        <v>2</v>
      </c>
      <c r="AN14" s="49">
        <v>2</v>
      </c>
      <c r="AO14" s="53"/>
      <c r="AP14" s="56"/>
      <c r="AQ14" s="53"/>
      <c r="AR14" s="56"/>
      <c r="AS14" s="53"/>
      <c r="AT14" s="56"/>
      <c r="AU14" s="53"/>
      <c r="AV14" s="56"/>
      <c r="AW14" s="53"/>
      <c r="AX14" s="56"/>
      <c r="AY14">
        <f>SUM(K14:T14)</f>
        <v>18</v>
      </c>
      <c r="AZ14">
        <f>SUM(U14:AD14)</f>
        <v>15</v>
      </c>
      <c r="BA14">
        <f>SUM(AE14:AN14)</f>
        <v>19</v>
      </c>
      <c r="BB14">
        <f>SUM(AO14:AX14)</f>
        <v>0</v>
      </c>
    </row>
    <row r="15" spans="1:54" ht="13.5" customHeight="1">
      <c r="A15" s="120"/>
      <c r="B15" s="72" t="s">
        <v>45</v>
      </c>
      <c r="C15" s="22" t="s">
        <v>46</v>
      </c>
      <c r="D15" s="30"/>
      <c r="E15" s="3" t="s">
        <v>47</v>
      </c>
      <c r="F15" s="23"/>
      <c r="G15" s="24">
        <f>I15/$I$45</f>
        <v>0.9285714285714286</v>
      </c>
      <c r="H15" s="25"/>
      <c r="I15" s="80">
        <f>SUM(AY15:BB15)</f>
        <v>52</v>
      </c>
      <c r="J15" s="22"/>
      <c r="K15" s="50">
        <v>2</v>
      </c>
      <c r="L15" s="49">
        <v>1</v>
      </c>
      <c r="M15" s="50">
        <v>2</v>
      </c>
      <c r="N15" s="49">
        <v>2</v>
      </c>
      <c r="O15" s="50">
        <v>2</v>
      </c>
      <c r="P15" s="49">
        <v>2</v>
      </c>
      <c r="Q15" s="50">
        <v>1</v>
      </c>
      <c r="R15" s="49">
        <v>2</v>
      </c>
      <c r="S15" s="50">
        <v>2</v>
      </c>
      <c r="T15" s="49">
        <v>2</v>
      </c>
      <c r="U15" s="53">
        <v>1</v>
      </c>
      <c r="V15" s="56">
        <v>2</v>
      </c>
      <c r="W15" s="53">
        <v>2</v>
      </c>
      <c r="X15" s="56">
        <v>2</v>
      </c>
      <c r="Y15" s="53">
        <v>2</v>
      </c>
      <c r="Z15" s="56">
        <v>2</v>
      </c>
      <c r="AA15" s="53">
        <v>2</v>
      </c>
      <c r="AB15" s="56">
        <v>2</v>
      </c>
      <c r="AC15" s="53">
        <v>2</v>
      </c>
      <c r="AD15" s="56">
        <v>2</v>
      </c>
      <c r="AE15" s="50">
        <v>1</v>
      </c>
      <c r="AF15" s="49">
        <v>1</v>
      </c>
      <c r="AG15" s="50">
        <v>1</v>
      </c>
      <c r="AH15" s="49">
        <v>2</v>
      </c>
      <c r="AI15" s="50">
        <v>2</v>
      </c>
      <c r="AJ15" s="49">
        <v>2</v>
      </c>
      <c r="AK15" s="50">
        <v>2</v>
      </c>
      <c r="AL15" s="49">
        <v>2</v>
      </c>
      <c r="AM15" s="50">
        <v>1</v>
      </c>
      <c r="AN15" s="49">
        <v>1</v>
      </c>
      <c r="AO15" s="53"/>
      <c r="AP15" s="56"/>
      <c r="AQ15" s="53"/>
      <c r="AR15" s="56"/>
      <c r="AS15" s="53"/>
      <c r="AT15" s="56"/>
      <c r="AU15" s="53"/>
      <c r="AV15" s="56"/>
      <c r="AW15" s="53"/>
      <c r="AX15" s="56"/>
      <c r="AY15">
        <f>SUM(K15:T15)</f>
        <v>18</v>
      </c>
      <c r="AZ15">
        <f>SUM(U15:AD15)</f>
        <v>19</v>
      </c>
      <c r="BA15">
        <f>SUM(AE15:AN15)</f>
        <v>15</v>
      </c>
      <c r="BB15">
        <f>SUM(AO15:AX15)</f>
        <v>0</v>
      </c>
    </row>
    <row r="16" spans="1:54" ht="13.5" customHeight="1">
      <c r="A16" s="119"/>
      <c r="B16" s="72" t="s">
        <v>70</v>
      </c>
      <c r="C16" s="22" t="s">
        <v>71</v>
      </c>
      <c r="D16" s="30"/>
      <c r="E16" s="22" t="s">
        <v>37</v>
      </c>
      <c r="F16" s="3"/>
      <c r="G16" s="24">
        <f>I16/$I$45</f>
        <v>0.9285714285714286</v>
      </c>
      <c r="H16" s="25"/>
      <c r="I16" s="80">
        <f>SUM(AY16:BB16)</f>
        <v>52</v>
      </c>
      <c r="J16" s="22"/>
      <c r="K16" s="50">
        <v>2</v>
      </c>
      <c r="L16" s="49">
        <v>2</v>
      </c>
      <c r="M16" s="50">
        <v>2</v>
      </c>
      <c r="N16" s="49">
        <v>2</v>
      </c>
      <c r="O16" s="50">
        <v>2</v>
      </c>
      <c r="P16" s="49">
        <v>2</v>
      </c>
      <c r="Q16" s="50">
        <v>1</v>
      </c>
      <c r="R16" s="49">
        <v>2</v>
      </c>
      <c r="S16" s="50">
        <v>1</v>
      </c>
      <c r="T16" s="49">
        <v>1</v>
      </c>
      <c r="U16" s="53">
        <v>2</v>
      </c>
      <c r="V16" s="56">
        <v>2</v>
      </c>
      <c r="W16" s="53">
        <v>2</v>
      </c>
      <c r="X16" s="56">
        <v>2</v>
      </c>
      <c r="Y16" s="53">
        <v>1</v>
      </c>
      <c r="Z16" s="56">
        <v>2</v>
      </c>
      <c r="AA16" s="53">
        <v>2</v>
      </c>
      <c r="AB16" s="56">
        <v>2</v>
      </c>
      <c r="AC16" s="53">
        <v>2</v>
      </c>
      <c r="AD16" s="56">
        <v>2</v>
      </c>
      <c r="AE16" s="50">
        <v>2</v>
      </c>
      <c r="AF16" s="49">
        <v>1</v>
      </c>
      <c r="AG16" s="50">
        <v>2</v>
      </c>
      <c r="AH16" s="49">
        <v>2</v>
      </c>
      <c r="AI16" s="50">
        <v>2</v>
      </c>
      <c r="AJ16" s="49">
        <v>2</v>
      </c>
      <c r="AK16" s="50">
        <v>2</v>
      </c>
      <c r="AL16" s="49">
        <v>1</v>
      </c>
      <c r="AM16" s="50">
        <v>1</v>
      </c>
      <c r="AN16" s="49">
        <v>1</v>
      </c>
      <c r="AO16" s="53"/>
      <c r="AP16" s="56"/>
      <c r="AQ16" s="53"/>
      <c r="AR16" s="56"/>
      <c r="AS16" s="53"/>
      <c r="AT16" s="56"/>
      <c r="AU16" s="53"/>
      <c r="AV16" s="56"/>
      <c r="AW16" s="53"/>
      <c r="AX16" s="56"/>
      <c r="AY16">
        <f>SUM(K16:T16)</f>
        <v>17</v>
      </c>
      <c r="AZ16">
        <f>SUM(U16:AD16)</f>
        <v>19</v>
      </c>
      <c r="BA16">
        <f>SUM(AE16:AN16)</f>
        <v>16</v>
      </c>
      <c r="BB16">
        <f>SUM(AO16:AX16)</f>
        <v>0</v>
      </c>
    </row>
    <row r="17" spans="1:53" ht="13.5" customHeight="1">
      <c r="A17" s="118">
        <v>10</v>
      </c>
      <c r="B17" s="72" t="s">
        <v>40</v>
      </c>
      <c r="C17" s="22" t="s">
        <v>41</v>
      </c>
      <c r="D17" s="30"/>
      <c r="E17" s="22" t="s">
        <v>42</v>
      </c>
      <c r="F17" s="3"/>
      <c r="G17" s="24">
        <f>I17/$I$45</f>
        <v>0.9107142857142857</v>
      </c>
      <c r="H17" s="25"/>
      <c r="I17" s="83">
        <f>SUM(AY17:BB17)</f>
        <v>51</v>
      </c>
      <c r="J17" s="22"/>
      <c r="K17" s="50">
        <v>2</v>
      </c>
      <c r="L17" s="49">
        <v>2</v>
      </c>
      <c r="M17" s="50">
        <v>2</v>
      </c>
      <c r="N17" s="49">
        <v>2</v>
      </c>
      <c r="O17" s="50">
        <v>2</v>
      </c>
      <c r="P17" s="49">
        <v>2</v>
      </c>
      <c r="Q17" s="50">
        <v>2</v>
      </c>
      <c r="R17" s="49">
        <v>2</v>
      </c>
      <c r="S17" s="50">
        <v>2</v>
      </c>
      <c r="T17" s="49">
        <v>1</v>
      </c>
      <c r="U17" s="53">
        <v>1</v>
      </c>
      <c r="V17" s="56">
        <v>2</v>
      </c>
      <c r="W17" s="53">
        <v>2</v>
      </c>
      <c r="X17" s="56">
        <v>2</v>
      </c>
      <c r="Y17" s="53">
        <v>2</v>
      </c>
      <c r="Z17" s="56">
        <v>2</v>
      </c>
      <c r="AA17" s="53">
        <v>1</v>
      </c>
      <c r="AB17" s="56">
        <v>2</v>
      </c>
      <c r="AC17" s="53">
        <v>2</v>
      </c>
      <c r="AD17" s="56">
        <v>1</v>
      </c>
      <c r="AE17" s="50">
        <v>1</v>
      </c>
      <c r="AF17" s="49">
        <v>2</v>
      </c>
      <c r="AG17" s="50">
        <v>2</v>
      </c>
      <c r="AH17" s="49">
        <v>2</v>
      </c>
      <c r="AI17" s="50">
        <v>2</v>
      </c>
      <c r="AJ17" s="49">
        <v>2</v>
      </c>
      <c r="AK17" s="50">
        <v>1</v>
      </c>
      <c r="AL17" s="49">
        <v>1</v>
      </c>
      <c r="AM17" s="50">
        <v>1</v>
      </c>
      <c r="AN17" s="49">
        <v>1</v>
      </c>
      <c r="AO17" s="53"/>
      <c r="AP17" s="56"/>
      <c r="AQ17" s="53"/>
      <c r="AR17" s="56"/>
      <c r="AS17" s="53"/>
      <c r="AT17" s="56"/>
      <c r="AU17" s="53"/>
      <c r="AV17" s="56"/>
      <c r="AW17" s="53"/>
      <c r="AX17" s="56"/>
      <c r="AY17">
        <f>SUM(K17:T17)</f>
        <v>19</v>
      </c>
      <c r="AZ17">
        <f>SUM(U17:AD17)</f>
        <v>17</v>
      </c>
      <c r="BA17">
        <f>SUM(AE17:AN17)</f>
        <v>15</v>
      </c>
    </row>
    <row r="18" spans="1:53" ht="13.5" customHeight="1">
      <c r="A18" s="120"/>
      <c r="B18" s="72" t="s">
        <v>40</v>
      </c>
      <c r="C18" s="22" t="s">
        <v>78</v>
      </c>
      <c r="D18" s="30"/>
      <c r="E18" s="22" t="s">
        <v>79</v>
      </c>
      <c r="F18" s="3"/>
      <c r="G18" s="24">
        <f>I18/$I$45</f>
        <v>0.9107142857142857</v>
      </c>
      <c r="H18" s="25"/>
      <c r="I18" s="83">
        <f>SUM(AY18:BB18)</f>
        <v>51</v>
      </c>
      <c r="J18" s="22"/>
      <c r="K18" s="50">
        <v>2</v>
      </c>
      <c r="L18" s="49">
        <v>1</v>
      </c>
      <c r="M18" s="50">
        <v>2</v>
      </c>
      <c r="N18" s="49">
        <v>2</v>
      </c>
      <c r="O18" s="50">
        <v>2</v>
      </c>
      <c r="P18" s="49">
        <v>2</v>
      </c>
      <c r="Q18" s="50">
        <v>2</v>
      </c>
      <c r="R18" s="49">
        <v>2</v>
      </c>
      <c r="S18" s="50">
        <v>1</v>
      </c>
      <c r="T18" s="49">
        <v>2</v>
      </c>
      <c r="U18" s="53">
        <v>1</v>
      </c>
      <c r="V18" s="56">
        <v>2</v>
      </c>
      <c r="W18" s="53">
        <v>2</v>
      </c>
      <c r="X18" s="56">
        <v>1</v>
      </c>
      <c r="Y18" s="53">
        <v>2</v>
      </c>
      <c r="Z18" s="56">
        <v>2</v>
      </c>
      <c r="AA18" s="53">
        <v>1</v>
      </c>
      <c r="AB18" s="56">
        <v>2</v>
      </c>
      <c r="AC18" s="53">
        <v>1</v>
      </c>
      <c r="AD18" s="56">
        <v>1</v>
      </c>
      <c r="AE18" s="50">
        <v>2</v>
      </c>
      <c r="AF18" s="49">
        <v>2</v>
      </c>
      <c r="AG18" s="50">
        <v>2</v>
      </c>
      <c r="AH18" s="49">
        <v>2</v>
      </c>
      <c r="AI18" s="50">
        <v>2</v>
      </c>
      <c r="AJ18" s="49">
        <v>2</v>
      </c>
      <c r="AK18" s="50">
        <v>1</v>
      </c>
      <c r="AL18" s="49">
        <v>2</v>
      </c>
      <c r="AM18" s="50">
        <v>1</v>
      </c>
      <c r="AN18" s="49">
        <v>2</v>
      </c>
      <c r="AO18" s="53"/>
      <c r="AP18" s="56"/>
      <c r="AQ18" s="53"/>
      <c r="AR18" s="56"/>
      <c r="AS18" s="53"/>
      <c r="AT18" s="56"/>
      <c r="AU18" s="53"/>
      <c r="AV18" s="56"/>
      <c r="AW18" s="53"/>
      <c r="AX18" s="56"/>
      <c r="AY18">
        <f>SUM(K18:T18)</f>
        <v>18</v>
      </c>
      <c r="AZ18">
        <f>SUM(U18:AD18)</f>
        <v>15</v>
      </c>
      <c r="BA18">
        <f>SUM(AE18:AN18)</f>
        <v>18</v>
      </c>
    </row>
    <row r="19" spans="1:54" ht="13.5" customHeight="1">
      <c r="A19" s="120"/>
      <c r="B19" s="72" t="s">
        <v>50</v>
      </c>
      <c r="C19" s="22" t="s">
        <v>154</v>
      </c>
      <c r="D19" s="30"/>
      <c r="E19" s="3" t="s">
        <v>39</v>
      </c>
      <c r="F19" s="23"/>
      <c r="G19" s="24">
        <f>I19/$I$45</f>
        <v>0.9107142857142857</v>
      </c>
      <c r="H19" s="25"/>
      <c r="I19" s="83">
        <f>SUM(AY19:BB19)</f>
        <v>51</v>
      </c>
      <c r="J19" s="22"/>
      <c r="K19" s="50">
        <v>2</v>
      </c>
      <c r="L19" s="49">
        <v>1</v>
      </c>
      <c r="M19" s="50">
        <v>2</v>
      </c>
      <c r="N19" s="49">
        <v>2</v>
      </c>
      <c r="O19" s="50">
        <v>2</v>
      </c>
      <c r="P19" s="49">
        <v>2</v>
      </c>
      <c r="Q19" s="50">
        <v>2</v>
      </c>
      <c r="R19" s="49">
        <v>2</v>
      </c>
      <c r="S19" s="50">
        <v>1</v>
      </c>
      <c r="T19" s="49">
        <v>2</v>
      </c>
      <c r="U19" s="53">
        <v>1</v>
      </c>
      <c r="V19" s="56">
        <v>2</v>
      </c>
      <c r="W19" s="53">
        <v>2</v>
      </c>
      <c r="X19" s="56">
        <v>2</v>
      </c>
      <c r="Y19" s="53">
        <v>1</v>
      </c>
      <c r="Z19" s="56">
        <v>2</v>
      </c>
      <c r="AA19" s="53">
        <v>1</v>
      </c>
      <c r="AB19" s="56">
        <v>2</v>
      </c>
      <c r="AC19" s="53">
        <v>2</v>
      </c>
      <c r="AD19" s="56">
        <v>1</v>
      </c>
      <c r="AE19" s="50">
        <v>2</v>
      </c>
      <c r="AF19" s="49">
        <v>2</v>
      </c>
      <c r="AG19" s="50">
        <v>2</v>
      </c>
      <c r="AH19" s="49">
        <v>2</v>
      </c>
      <c r="AI19" s="50">
        <v>2</v>
      </c>
      <c r="AJ19" s="49">
        <v>2</v>
      </c>
      <c r="AK19" s="50">
        <v>2</v>
      </c>
      <c r="AL19" s="49">
        <v>1</v>
      </c>
      <c r="AM19" s="50">
        <v>1</v>
      </c>
      <c r="AN19" s="49">
        <v>1</v>
      </c>
      <c r="AO19" s="53"/>
      <c r="AP19" s="56"/>
      <c r="AQ19" s="53"/>
      <c r="AR19" s="56"/>
      <c r="AS19" s="53"/>
      <c r="AT19" s="56"/>
      <c r="AU19" s="53"/>
      <c r="AV19" s="56"/>
      <c r="AW19" s="53"/>
      <c r="AX19" s="56"/>
      <c r="AY19">
        <f>SUM(K19:T19)</f>
        <v>18</v>
      </c>
      <c r="AZ19">
        <f>SUM(U19:AD19)</f>
        <v>16</v>
      </c>
      <c r="BA19">
        <f>SUM(AE19:AN19)</f>
        <v>17</v>
      </c>
      <c r="BB19">
        <f>SUM(AO19:AX19)</f>
        <v>0</v>
      </c>
    </row>
    <row r="20" spans="1:54" ht="13.5" customHeight="1">
      <c r="A20" s="119"/>
      <c r="B20" s="72" t="s">
        <v>72</v>
      </c>
      <c r="C20" s="22" t="s">
        <v>73</v>
      </c>
      <c r="D20" s="30"/>
      <c r="E20" s="3" t="s">
        <v>74</v>
      </c>
      <c r="F20" s="23"/>
      <c r="G20" s="24">
        <f>I20/$I$45</f>
        <v>0.9107142857142857</v>
      </c>
      <c r="H20" s="25" t="s">
        <v>162</v>
      </c>
      <c r="I20" s="80">
        <f>SUM(AY20:BB20)</f>
        <v>51</v>
      </c>
      <c r="J20" s="22"/>
      <c r="K20" s="50">
        <v>1</v>
      </c>
      <c r="L20" s="49">
        <v>2</v>
      </c>
      <c r="M20" s="50">
        <v>2</v>
      </c>
      <c r="N20" s="49">
        <v>2</v>
      </c>
      <c r="O20" s="50">
        <v>1</v>
      </c>
      <c r="P20" s="49">
        <v>2</v>
      </c>
      <c r="Q20" s="50">
        <v>2</v>
      </c>
      <c r="R20" s="49">
        <v>2</v>
      </c>
      <c r="S20" s="50">
        <v>1</v>
      </c>
      <c r="T20" s="49">
        <v>1</v>
      </c>
      <c r="U20" s="53">
        <v>2</v>
      </c>
      <c r="V20" s="56">
        <v>2</v>
      </c>
      <c r="W20" s="53">
        <v>2</v>
      </c>
      <c r="X20" s="56">
        <v>2</v>
      </c>
      <c r="Y20" s="53">
        <v>2</v>
      </c>
      <c r="Z20" s="56">
        <v>2</v>
      </c>
      <c r="AA20" s="53">
        <v>2</v>
      </c>
      <c r="AB20" s="56">
        <v>2</v>
      </c>
      <c r="AC20" s="53">
        <v>2</v>
      </c>
      <c r="AD20" s="56">
        <v>1</v>
      </c>
      <c r="AE20" s="50">
        <v>2</v>
      </c>
      <c r="AF20" s="49">
        <v>2</v>
      </c>
      <c r="AG20" s="50">
        <v>2</v>
      </c>
      <c r="AH20" s="49">
        <v>2</v>
      </c>
      <c r="AI20" s="50">
        <v>1</v>
      </c>
      <c r="AJ20" s="49">
        <v>2</v>
      </c>
      <c r="AK20" s="50">
        <v>1</v>
      </c>
      <c r="AL20" s="49">
        <v>2</v>
      </c>
      <c r="AM20" s="50">
        <v>1</v>
      </c>
      <c r="AN20" s="49">
        <v>1</v>
      </c>
      <c r="AO20" s="53"/>
      <c r="AP20" s="56"/>
      <c r="AQ20" s="53"/>
      <c r="AR20" s="56"/>
      <c r="AS20" s="53"/>
      <c r="AT20" s="56"/>
      <c r="AU20" s="53"/>
      <c r="AV20" s="56"/>
      <c r="AW20" s="53"/>
      <c r="AX20" s="56"/>
      <c r="AY20">
        <f>SUM(K20:T20)</f>
        <v>16</v>
      </c>
      <c r="AZ20">
        <f>SUM(U20:AD20)</f>
        <v>19</v>
      </c>
      <c r="BA20">
        <f>SUM(AE20:AN20)</f>
        <v>16</v>
      </c>
      <c r="BB20">
        <f>SUM(AO20:AX20)</f>
        <v>0</v>
      </c>
    </row>
    <row r="21" spans="1:54" ht="13.5" customHeight="1">
      <c r="A21" s="118">
        <v>14</v>
      </c>
      <c r="B21" s="72" t="s">
        <v>26</v>
      </c>
      <c r="C21" s="22" t="s">
        <v>27</v>
      </c>
      <c r="D21" s="30"/>
      <c r="E21" s="3" t="s">
        <v>28</v>
      </c>
      <c r="F21" s="23"/>
      <c r="G21" s="24">
        <f>I21/$I$45</f>
        <v>0.8928571428571429</v>
      </c>
      <c r="H21" s="25"/>
      <c r="I21" s="80">
        <f>SUM(AY21:BB21)</f>
        <v>50</v>
      </c>
      <c r="J21" s="22"/>
      <c r="K21" s="50">
        <v>1</v>
      </c>
      <c r="L21" s="49">
        <v>2</v>
      </c>
      <c r="M21" s="50">
        <v>2</v>
      </c>
      <c r="N21" s="49">
        <v>2</v>
      </c>
      <c r="O21" s="50">
        <v>1</v>
      </c>
      <c r="P21" s="49">
        <v>2</v>
      </c>
      <c r="Q21" s="50">
        <v>2</v>
      </c>
      <c r="R21" s="49">
        <v>2</v>
      </c>
      <c r="S21" s="50">
        <v>2</v>
      </c>
      <c r="T21" s="49">
        <v>2</v>
      </c>
      <c r="U21" s="53">
        <v>2</v>
      </c>
      <c r="V21" s="56">
        <v>2</v>
      </c>
      <c r="W21" s="53">
        <v>1</v>
      </c>
      <c r="X21" s="56">
        <v>1</v>
      </c>
      <c r="Y21" s="53">
        <v>1</v>
      </c>
      <c r="Z21" s="56">
        <v>1</v>
      </c>
      <c r="AA21" s="53">
        <v>2</v>
      </c>
      <c r="AB21" s="56">
        <v>2</v>
      </c>
      <c r="AC21" s="53">
        <v>2</v>
      </c>
      <c r="AD21" s="56">
        <v>1</v>
      </c>
      <c r="AE21" s="50">
        <v>2</v>
      </c>
      <c r="AF21" s="49">
        <v>2</v>
      </c>
      <c r="AG21" s="50">
        <v>2</v>
      </c>
      <c r="AH21" s="49">
        <v>2</v>
      </c>
      <c r="AI21" s="50">
        <v>2</v>
      </c>
      <c r="AJ21" s="49">
        <v>2</v>
      </c>
      <c r="AK21" s="50">
        <v>2</v>
      </c>
      <c r="AL21" s="49">
        <v>1</v>
      </c>
      <c r="AM21" s="50">
        <v>1</v>
      </c>
      <c r="AN21" s="49">
        <v>1</v>
      </c>
      <c r="AO21" s="53"/>
      <c r="AP21" s="56"/>
      <c r="AQ21" s="53"/>
      <c r="AR21" s="56"/>
      <c r="AS21" s="53"/>
      <c r="AT21" s="56"/>
      <c r="AU21" s="53"/>
      <c r="AV21" s="56"/>
      <c r="AW21" s="53"/>
      <c r="AX21" s="56"/>
      <c r="AY21">
        <f>SUM(K21:T21)</f>
        <v>18</v>
      </c>
      <c r="AZ21">
        <f>SUM(U21:AD21)</f>
        <v>15</v>
      </c>
      <c r="BA21">
        <f>SUM(AE21:AN21)</f>
        <v>17</v>
      </c>
      <c r="BB21">
        <f>SUM(AO21:AX21)</f>
        <v>0</v>
      </c>
    </row>
    <row r="22" spans="1:53" ht="13.5" customHeight="1">
      <c r="A22" s="120"/>
      <c r="B22" s="72" t="s">
        <v>60</v>
      </c>
      <c r="C22" s="22" t="s">
        <v>61</v>
      </c>
      <c r="D22" s="30"/>
      <c r="E22" s="22" t="s">
        <v>42</v>
      </c>
      <c r="F22" s="3"/>
      <c r="G22" s="24">
        <f>I22/$I$45</f>
        <v>0.8928571428571429</v>
      </c>
      <c r="H22" s="25"/>
      <c r="I22" s="83">
        <f>SUM(AY22:BB22)</f>
        <v>50</v>
      </c>
      <c r="J22" s="22"/>
      <c r="K22" s="50">
        <v>0</v>
      </c>
      <c r="L22" s="49">
        <v>1</v>
      </c>
      <c r="M22" s="50">
        <v>2</v>
      </c>
      <c r="N22" s="49">
        <v>2</v>
      </c>
      <c r="O22" s="50">
        <v>1</v>
      </c>
      <c r="P22" s="49">
        <v>1</v>
      </c>
      <c r="Q22" s="50">
        <v>2</v>
      </c>
      <c r="R22" s="49">
        <v>2</v>
      </c>
      <c r="S22" s="50">
        <v>2</v>
      </c>
      <c r="T22" s="49">
        <v>2</v>
      </c>
      <c r="U22" s="53">
        <v>1</v>
      </c>
      <c r="V22" s="56">
        <v>2</v>
      </c>
      <c r="W22" s="53">
        <v>2</v>
      </c>
      <c r="X22" s="56">
        <v>1</v>
      </c>
      <c r="Y22" s="53">
        <v>2</v>
      </c>
      <c r="Z22" s="56">
        <v>2</v>
      </c>
      <c r="AA22" s="53">
        <v>2</v>
      </c>
      <c r="AB22" s="56">
        <v>2</v>
      </c>
      <c r="AC22" s="53">
        <v>2</v>
      </c>
      <c r="AD22" s="56">
        <v>2</v>
      </c>
      <c r="AE22" s="50">
        <v>2</v>
      </c>
      <c r="AF22" s="49">
        <v>2</v>
      </c>
      <c r="AG22" s="50">
        <v>2</v>
      </c>
      <c r="AH22" s="49">
        <v>2</v>
      </c>
      <c r="AI22" s="50">
        <v>2</v>
      </c>
      <c r="AJ22" s="49">
        <v>1</v>
      </c>
      <c r="AK22" s="50">
        <v>2</v>
      </c>
      <c r="AL22" s="49">
        <v>2</v>
      </c>
      <c r="AM22" s="50">
        <v>1</v>
      </c>
      <c r="AN22" s="49">
        <v>1</v>
      </c>
      <c r="AO22" s="53"/>
      <c r="AP22" s="56"/>
      <c r="AQ22" s="53"/>
      <c r="AR22" s="56"/>
      <c r="AS22" s="53"/>
      <c r="AT22" s="56"/>
      <c r="AU22" s="53"/>
      <c r="AV22" s="56"/>
      <c r="AW22" s="53"/>
      <c r="AX22" s="56"/>
      <c r="AY22">
        <f>SUM(K22:T22)</f>
        <v>15</v>
      </c>
      <c r="AZ22">
        <f>SUM(U22:AD22)</f>
        <v>18</v>
      </c>
      <c r="BA22">
        <f>SUM(AE22:AN22)</f>
        <v>17</v>
      </c>
    </row>
    <row r="23" spans="1:54" ht="13.5" customHeight="1">
      <c r="A23" s="120"/>
      <c r="B23" s="78" t="s">
        <v>80</v>
      </c>
      <c r="C23" s="22" t="s">
        <v>81</v>
      </c>
      <c r="D23" s="30"/>
      <c r="E23" s="3" t="s">
        <v>82</v>
      </c>
      <c r="F23" s="23"/>
      <c r="G23" s="24">
        <f>I23/$I$45</f>
        <v>0.8928571428571429</v>
      </c>
      <c r="H23" s="25"/>
      <c r="I23" s="83">
        <f>SUM(AY23:BB23)</f>
        <v>50</v>
      </c>
      <c r="J23" s="22"/>
      <c r="K23" s="50">
        <v>1</v>
      </c>
      <c r="L23" s="49">
        <v>2</v>
      </c>
      <c r="M23" s="50">
        <v>2</v>
      </c>
      <c r="N23" s="49">
        <v>2</v>
      </c>
      <c r="O23" s="50">
        <v>0</v>
      </c>
      <c r="P23" s="49">
        <v>2</v>
      </c>
      <c r="Q23" s="50">
        <v>2</v>
      </c>
      <c r="R23" s="49">
        <v>2</v>
      </c>
      <c r="S23" s="50">
        <v>2</v>
      </c>
      <c r="T23" s="49">
        <v>2</v>
      </c>
      <c r="U23" s="53">
        <v>2</v>
      </c>
      <c r="V23" s="56">
        <v>2</v>
      </c>
      <c r="W23" s="53">
        <v>2</v>
      </c>
      <c r="X23" s="56">
        <v>2</v>
      </c>
      <c r="Y23" s="53">
        <v>1</v>
      </c>
      <c r="Z23" s="56">
        <v>2</v>
      </c>
      <c r="AA23" s="53">
        <v>2</v>
      </c>
      <c r="AB23" s="56">
        <v>1</v>
      </c>
      <c r="AC23" s="53">
        <v>2</v>
      </c>
      <c r="AD23" s="56">
        <v>1</v>
      </c>
      <c r="AE23" s="50">
        <v>2</v>
      </c>
      <c r="AF23" s="49">
        <v>2</v>
      </c>
      <c r="AG23" s="50">
        <v>2</v>
      </c>
      <c r="AH23" s="49">
        <v>2</v>
      </c>
      <c r="AI23" s="50">
        <v>2</v>
      </c>
      <c r="AJ23" s="49">
        <v>1</v>
      </c>
      <c r="AK23" s="50">
        <v>2</v>
      </c>
      <c r="AL23" s="49">
        <v>2</v>
      </c>
      <c r="AM23" s="50">
        <v>1</v>
      </c>
      <c r="AN23" s="49">
        <v>0</v>
      </c>
      <c r="AO23" s="53"/>
      <c r="AP23" s="56"/>
      <c r="AQ23" s="53"/>
      <c r="AR23" s="56"/>
      <c r="AS23" s="53"/>
      <c r="AT23" s="56"/>
      <c r="AU23" s="53"/>
      <c r="AV23" s="56"/>
      <c r="AW23" s="53"/>
      <c r="AX23" s="56"/>
      <c r="AY23">
        <f>SUM(K23:T23)</f>
        <v>17</v>
      </c>
      <c r="AZ23">
        <f>SUM(U23:AD23)</f>
        <v>17</v>
      </c>
      <c r="BA23">
        <f>SUM(AE23:AN23)</f>
        <v>16</v>
      </c>
      <c r="BB23">
        <f>SUM(AO23:AX23)</f>
        <v>0</v>
      </c>
    </row>
    <row r="24" spans="1:54" ht="13.5" customHeight="1">
      <c r="A24" s="119"/>
      <c r="B24" s="72" t="s">
        <v>111</v>
      </c>
      <c r="C24" s="22" t="s">
        <v>112</v>
      </c>
      <c r="D24" s="30"/>
      <c r="E24" s="3" t="s">
        <v>113</v>
      </c>
      <c r="F24" s="23"/>
      <c r="G24" s="24">
        <f>I24/$I$45</f>
        <v>0.8928571428571429</v>
      </c>
      <c r="H24" s="25" t="s">
        <v>162</v>
      </c>
      <c r="I24" s="80">
        <f>SUM(AY24:BB24)</f>
        <v>50</v>
      </c>
      <c r="J24" s="22"/>
      <c r="K24" s="50">
        <v>0</v>
      </c>
      <c r="L24" s="49">
        <v>2</v>
      </c>
      <c r="M24" s="50">
        <v>2</v>
      </c>
      <c r="N24" s="49">
        <v>2</v>
      </c>
      <c r="O24" s="50">
        <v>1</v>
      </c>
      <c r="P24" s="49">
        <v>2</v>
      </c>
      <c r="Q24" s="50">
        <v>2</v>
      </c>
      <c r="R24" s="49">
        <v>2</v>
      </c>
      <c r="S24" s="50">
        <v>1</v>
      </c>
      <c r="T24" s="49">
        <v>1</v>
      </c>
      <c r="U24" s="53">
        <v>2</v>
      </c>
      <c r="V24" s="56">
        <v>2</v>
      </c>
      <c r="W24" s="53">
        <v>2</v>
      </c>
      <c r="X24" s="56">
        <v>1</v>
      </c>
      <c r="Y24" s="53">
        <v>2</v>
      </c>
      <c r="Z24" s="56">
        <v>2</v>
      </c>
      <c r="AA24" s="53">
        <v>1</v>
      </c>
      <c r="AB24" s="56">
        <v>2</v>
      </c>
      <c r="AC24" s="53">
        <v>2</v>
      </c>
      <c r="AD24" s="56">
        <v>2</v>
      </c>
      <c r="AE24" s="50">
        <v>1</v>
      </c>
      <c r="AF24" s="49">
        <v>1</v>
      </c>
      <c r="AG24" s="50">
        <v>2</v>
      </c>
      <c r="AH24" s="49">
        <v>2</v>
      </c>
      <c r="AI24" s="50">
        <v>2</v>
      </c>
      <c r="AJ24" s="49">
        <v>2</v>
      </c>
      <c r="AK24" s="50">
        <v>2</v>
      </c>
      <c r="AL24" s="49">
        <v>2</v>
      </c>
      <c r="AM24" s="50">
        <v>2</v>
      </c>
      <c r="AN24" s="49">
        <v>1</v>
      </c>
      <c r="AO24" s="53"/>
      <c r="AP24" s="56"/>
      <c r="AQ24" s="53"/>
      <c r="AR24" s="56"/>
      <c r="AS24" s="53"/>
      <c r="AT24" s="56"/>
      <c r="AU24" s="53"/>
      <c r="AV24" s="56"/>
      <c r="AW24" s="53"/>
      <c r="AX24" s="56"/>
      <c r="AY24">
        <f>SUM(K24:T24)</f>
        <v>15</v>
      </c>
      <c r="AZ24">
        <f>SUM(U24:AD24)</f>
        <v>18</v>
      </c>
      <c r="BA24">
        <f>SUM(AE24:AN24)</f>
        <v>17</v>
      </c>
      <c r="BB24">
        <f>SUM(AO24:AX24)</f>
        <v>0</v>
      </c>
    </row>
    <row r="25" spans="1:54" ht="13.5" customHeight="1">
      <c r="A25" s="118">
        <v>18</v>
      </c>
      <c r="B25" s="72" t="s">
        <v>43</v>
      </c>
      <c r="C25" s="22" t="s">
        <v>44</v>
      </c>
      <c r="D25" s="30"/>
      <c r="E25" s="3" t="s">
        <v>42</v>
      </c>
      <c r="F25" s="23"/>
      <c r="G25" s="24">
        <f>I25/$I$45</f>
        <v>0.875</v>
      </c>
      <c r="H25" s="25"/>
      <c r="I25" s="80">
        <f>SUM(AY25:BB25)</f>
        <v>49</v>
      </c>
      <c r="J25" s="22"/>
      <c r="K25" s="50">
        <v>1</v>
      </c>
      <c r="L25" s="49">
        <v>2</v>
      </c>
      <c r="M25" s="50">
        <v>2</v>
      </c>
      <c r="N25" s="49">
        <v>2</v>
      </c>
      <c r="O25" s="50">
        <v>2</v>
      </c>
      <c r="P25" s="49">
        <v>2</v>
      </c>
      <c r="Q25" s="50">
        <v>1</v>
      </c>
      <c r="R25" s="49">
        <v>2</v>
      </c>
      <c r="S25" s="50">
        <v>1</v>
      </c>
      <c r="T25" s="49">
        <v>2</v>
      </c>
      <c r="U25" s="53">
        <v>2</v>
      </c>
      <c r="V25" s="56">
        <v>2</v>
      </c>
      <c r="W25" s="53">
        <v>2</v>
      </c>
      <c r="X25" s="56">
        <v>2</v>
      </c>
      <c r="Y25" s="53">
        <v>1</v>
      </c>
      <c r="Z25" s="56">
        <v>2</v>
      </c>
      <c r="AA25" s="53">
        <v>2</v>
      </c>
      <c r="AB25" s="56">
        <v>2</v>
      </c>
      <c r="AC25" s="53">
        <v>2</v>
      </c>
      <c r="AD25" s="56">
        <v>1</v>
      </c>
      <c r="AE25" s="50">
        <v>1</v>
      </c>
      <c r="AF25" s="49">
        <v>2</v>
      </c>
      <c r="AG25" s="50">
        <v>2</v>
      </c>
      <c r="AH25" s="49">
        <v>2</v>
      </c>
      <c r="AI25" s="50">
        <v>1</v>
      </c>
      <c r="AJ25" s="49">
        <v>2</v>
      </c>
      <c r="AK25" s="50">
        <v>1</v>
      </c>
      <c r="AL25" s="49">
        <v>2</v>
      </c>
      <c r="AM25" s="50">
        <v>1</v>
      </c>
      <c r="AN25" s="49">
        <v>0</v>
      </c>
      <c r="AO25" s="53"/>
      <c r="AP25" s="56"/>
      <c r="AQ25" s="53"/>
      <c r="AR25" s="56"/>
      <c r="AS25" s="53"/>
      <c r="AT25" s="56"/>
      <c r="AU25" s="53"/>
      <c r="AV25" s="56"/>
      <c r="AW25" s="53"/>
      <c r="AX25" s="56"/>
      <c r="AY25">
        <f>SUM(K25:T25)</f>
        <v>17</v>
      </c>
      <c r="AZ25">
        <f>SUM(U25:AD25)</f>
        <v>18</v>
      </c>
      <c r="BA25">
        <f>SUM(AE25:AN25)</f>
        <v>14</v>
      </c>
      <c r="BB25">
        <f>SUM(AO25:AX25)</f>
        <v>0</v>
      </c>
    </row>
    <row r="26" spans="1:53" ht="13.5" customHeight="1">
      <c r="A26" s="119"/>
      <c r="B26" s="72" t="s">
        <v>83</v>
      </c>
      <c r="C26" s="22" t="s">
        <v>84</v>
      </c>
      <c r="D26" s="30"/>
      <c r="E26" s="22" t="s">
        <v>85</v>
      </c>
      <c r="F26" s="3"/>
      <c r="G26" s="24">
        <f>I26/$I$45</f>
        <v>0.875</v>
      </c>
      <c r="H26" s="25"/>
      <c r="I26" s="83">
        <f>SUM(AY26:BB26)</f>
        <v>49</v>
      </c>
      <c r="J26" s="22"/>
      <c r="K26" s="50">
        <v>1</v>
      </c>
      <c r="L26" s="49">
        <v>2</v>
      </c>
      <c r="M26" s="50">
        <v>2</v>
      </c>
      <c r="N26" s="49">
        <v>2</v>
      </c>
      <c r="O26" s="50">
        <v>1</v>
      </c>
      <c r="P26" s="49">
        <v>1</v>
      </c>
      <c r="Q26" s="50">
        <v>2</v>
      </c>
      <c r="R26" s="49">
        <v>2</v>
      </c>
      <c r="S26" s="50">
        <v>1</v>
      </c>
      <c r="T26" s="49">
        <v>2</v>
      </c>
      <c r="U26" s="53">
        <v>1</v>
      </c>
      <c r="V26" s="56">
        <v>2</v>
      </c>
      <c r="W26" s="53">
        <v>2</v>
      </c>
      <c r="X26" s="56">
        <v>2</v>
      </c>
      <c r="Y26" s="53">
        <v>1</v>
      </c>
      <c r="Z26" s="56">
        <v>2</v>
      </c>
      <c r="AA26" s="53">
        <v>0</v>
      </c>
      <c r="AB26" s="56">
        <v>2</v>
      </c>
      <c r="AC26" s="53">
        <v>2</v>
      </c>
      <c r="AD26" s="56">
        <v>1</v>
      </c>
      <c r="AE26" s="50">
        <v>2</v>
      </c>
      <c r="AF26" s="49">
        <v>2</v>
      </c>
      <c r="AG26" s="50">
        <v>1</v>
      </c>
      <c r="AH26" s="49">
        <v>2</v>
      </c>
      <c r="AI26" s="50">
        <v>2</v>
      </c>
      <c r="AJ26" s="49">
        <v>2</v>
      </c>
      <c r="AK26" s="50">
        <v>2</v>
      </c>
      <c r="AL26" s="49">
        <v>2</v>
      </c>
      <c r="AM26" s="50">
        <v>2</v>
      </c>
      <c r="AN26" s="49">
        <v>1</v>
      </c>
      <c r="AO26" s="53"/>
      <c r="AP26" s="56"/>
      <c r="AQ26" s="53"/>
      <c r="AR26" s="56"/>
      <c r="AS26" s="53"/>
      <c r="AT26" s="56"/>
      <c r="AU26" s="53"/>
      <c r="AV26" s="56"/>
      <c r="AW26" s="53"/>
      <c r="AX26" s="56"/>
      <c r="AY26">
        <f>SUM(K26:T26)</f>
        <v>16</v>
      </c>
      <c r="AZ26">
        <f>SUM(U26:AD26)</f>
        <v>15</v>
      </c>
      <c r="BA26">
        <f>SUM(AE26:AN26)</f>
        <v>18</v>
      </c>
    </row>
    <row r="27" spans="1:54" ht="13.5" customHeight="1">
      <c r="A27" s="118">
        <v>20</v>
      </c>
      <c r="B27" s="72" t="s">
        <v>52</v>
      </c>
      <c r="C27" s="22" t="s">
        <v>53</v>
      </c>
      <c r="D27" s="30"/>
      <c r="E27" s="3" t="s">
        <v>54</v>
      </c>
      <c r="F27" s="23"/>
      <c r="G27" s="24">
        <f>I27/$I$45</f>
        <v>0.8571428571428571</v>
      </c>
      <c r="H27" s="3"/>
      <c r="I27" s="80">
        <f>SUM(AY27:BB27)</f>
        <v>48</v>
      </c>
      <c r="J27" s="22"/>
      <c r="K27" s="50">
        <v>2</v>
      </c>
      <c r="L27" s="49">
        <v>1</v>
      </c>
      <c r="M27" s="50">
        <v>2</v>
      </c>
      <c r="N27" s="49">
        <v>2</v>
      </c>
      <c r="O27" s="50">
        <v>1</v>
      </c>
      <c r="P27" s="49">
        <v>1</v>
      </c>
      <c r="Q27" s="50">
        <v>0</v>
      </c>
      <c r="R27" s="49">
        <v>2</v>
      </c>
      <c r="S27" s="50">
        <v>2</v>
      </c>
      <c r="T27" s="49">
        <v>1</v>
      </c>
      <c r="U27" s="53">
        <v>2</v>
      </c>
      <c r="V27" s="56">
        <v>2</v>
      </c>
      <c r="W27" s="53">
        <v>2</v>
      </c>
      <c r="X27" s="56">
        <v>2</v>
      </c>
      <c r="Y27" s="53">
        <v>2</v>
      </c>
      <c r="Z27" s="56">
        <v>2</v>
      </c>
      <c r="AA27" s="53">
        <v>2</v>
      </c>
      <c r="AB27" s="56">
        <v>2</v>
      </c>
      <c r="AC27" s="53">
        <v>1</v>
      </c>
      <c r="AD27" s="56">
        <v>2</v>
      </c>
      <c r="AE27" s="50">
        <v>2</v>
      </c>
      <c r="AF27" s="49">
        <v>2</v>
      </c>
      <c r="AG27" s="50">
        <v>2</v>
      </c>
      <c r="AH27" s="49">
        <v>2</v>
      </c>
      <c r="AI27" s="50">
        <v>1</v>
      </c>
      <c r="AJ27" s="49">
        <v>1</v>
      </c>
      <c r="AK27" s="50">
        <v>2</v>
      </c>
      <c r="AL27" s="49">
        <v>1</v>
      </c>
      <c r="AM27" s="50">
        <v>1</v>
      </c>
      <c r="AN27" s="49">
        <v>1</v>
      </c>
      <c r="AO27" s="53"/>
      <c r="AP27" s="56"/>
      <c r="AQ27" s="53"/>
      <c r="AR27" s="56"/>
      <c r="AS27" s="53"/>
      <c r="AT27" s="56"/>
      <c r="AU27" s="53"/>
      <c r="AV27" s="56"/>
      <c r="AW27" s="53"/>
      <c r="AX27" s="56"/>
      <c r="AY27">
        <f>SUM(K27:T27)</f>
        <v>14</v>
      </c>
      <c r="AZ27">
        <f>SUM(U27:AD27)</f>
        <v>19</v>
      </c>
      <c r="BA27">
        <f>SUM(AE27:AN27)</f>
        <v>15</v>
      </c>
      <c r="BB27">
        <f>SUM(AO27:AX27)</f>
        <v>0</v>
      </c>
    </row>
    <row r="28" spans="1:54" ht="13.5" customHeight="1">
      <c r="A28" s="120"/>
      <c r="B28" s="72" t="s">
        <v>58</v>
      </c>
      <c r="C28" s="22" t="s">
        <v>59</v>
      </c>
      <c r="D28" s="30"/>
      <c r="E28" s="22" t="s">
        <v>42</v>
      </c>
      <c r="F28" s="3"/>
      <c r="G28" s="24">
        <f>I28/$I$45</f>
        <v>0.8571428571428571</v>
      </c>
      <c r="H28" s="25"/>
      <c r="I28" s="80">
        <f>SUM(AY28:BB28)</f>
        <v>48</v>
      </c>
      <c r="J28" s="22"/>
      <c r="K28" s="50">
        <v>1</v>
      </c>
      <c r="L28" s="49">
        <v>1</v>
      </c>
      <c r="M28" s="50">
        <v>1</v>
      </c>
      <c r="N28" s="49">
        <v>2</v>
      </c>
      <c r="O28" s="50">
        <v>2</v>
      </c>
      <c r="P28" s="49">
        <v>2</v>
      </c>
      <c r="Q28" s="50">
        <v>2</v>
      </c>
      <c r="R28" s="49">
        <v>2</v>
      </c>
      <c r="S28" s="50">
        <v>1</v>
      </c>
      <c r="T28" s="49">
        <v>2</v>
      </c>
      <c r="U28" s="53">
        <v>1</v>
      </c>
      <c r="V28" s="56">
        <v>2</v>
      </c>
      <c r="W28" s="53">
        <v>2</v>
      </c>
      <c r="X28" s="56">
        <v>1</v>
      </c>
      <c r="Y28" s="53">
        <v>2</v>
      </c>
      <c r="Z28" s="56">
        <v>2</v>
      </c>
      <c r="AA28" s="53">
        <v>1</v>
      </c>
      <c r="AB28" s="56">
        <v>2</v>
      </c>
      <c r="AC28" s="53">
        <v>2</v>
      </c>
      <c r="AD28" s="56">
        <v>2</v>
      </c>
      <c r="AE28" s="50">
        <v>1</v>
      </c>
      <c r="AF28" s="49">
        <v>2</v>
      </c>
      <c r="AG28" s="50">
        <v>2</v>
      </c>
      <c r="AH28" s="49">
        <v>2</v>
      </c>
      <c r="AI28" s="50">
        <v>2</v>
      </c>
      <c r="AJ28" s="49">
        <v>1</v>
      </c>
      <c r="AK28" s="50">
        <v>2</v>
      </c>
      <c r="AL28" s="49">
        <v>1</v>
      </c>
      <c r="AM28" s="50">
        <v>1</v>
      </c>
      <c r="AN28" s="49">
        <v>1</v>
      </c>
      <c r="AO28" s="53"/>
      <c r="AP28" s="56"/>
      <c r="AQ28" s="53"/>
      <c r="AR28" s="56"/>
      <c r="AS28" s="53"/>
      <c r="AT28" s="56"/>
      <c r="AU28" s="53"/>
      <c r="AV28" s="56"/>
      <c r="AW28" s="53"/>
      <c r="AX28" s="56"/>
      <c r="AY28">
        <f>SUM(K28:T28)</f>
        <v>16</v>
      </c>
      <c r="AZ28">
        <f>SUM(U28:AD28)</f>
        <v>17</v>
      </c>
      <c r="BA28">
        <f>SUM(AE28:AN28)</f>
        <v>15</v>
      </c>
      <c r="BB28">
        <f>SUM(AO28:AX28)</f>
        <v>0</v>
      </c>
    </row>
    <row r="29" spans="1:53" ht="13.5" customHeight="1">
      <c r="A29" s="120"/>
      <c r="B29" s="72" t="s">
        <v>62</v>
      </c>
      <c r="C29" s="22" t="s">
        <v>63</v>
      </c>
      <c r="D29" s="30"/>
      <c r="E29" s="22" t="s">
        <v>64</v>
      </c>
      <c r="F29" s="3"/>
      <c r="G29" s="24">
        <f>I29/$I$45</f>
        <v>0.8571428571428571</v>
      </c>
      <c r="H29" s="25"/>
      <c r="I29" s="83">
        <f>SUM(AY29:BB29)</f>
        <v>48</v>
      </c>
      <c r="J29" s="22"/>
      <c r="K29" s="50">
        <v>2</v>
      </c>
      <c r="L29" s="49">
        <v>1</v>
      </c>
      <c r="M29" s="50">
        <v>2</v>
      </c>
      <c r="N29" s="49">
        <v>2</v>
      </c>
      <c r="O29" s="50">
        <v>2</v>
      </c>
      <c r="P29" s="49">
        <v>2</v>
      </c>
      <c r="Q29" s="50">
        <v>2</v>
      </c>
      <c r="R29" s="49">
        <v>1</v>
      </c>
      <c r="S29" s="50">
        <v>1</v>
      </c>
      <c r="T29" s="49">
        <v>1</v>
      </c>
      <c r="U29" s="53">
        <v>2</v>
      </c>
      <c r="V29" s="56">
        <v>1</v>
      </c>
      <c r="W29" s="53">
        <v>2</v>
      </c>
      <c r="X29" s="56">
        <v>2</v>
      </c>
      <c r="Y29" s="53">
        <v>1</v>
      </c>
      <c r="Z29" s="56">
        <v>2</v>
      </c>
      <c r="AA29" s="53">
        <v>1</v>
      </c>
      <c r="AB29" s="56">
        <v>2</v>
      </c>
      <c r="AC29" s="53">
        <v>1</v>
      </c>
      <c r="AD29" s="56">
        <v>2</v>
      </c>
      <c r="AE29" s="50">
        <v>1</v>
      </c>
      <c r="AF29" s="49">
        <v>1</v>
      </c>
      <c r="AG29" s="50">
        <v>1</v>
      </c>
      <c r="AH29" s="49">
        <v>2</v>
      </c>
      <c r="AI29" s="50">
        <v>2</v>
      </c>
      <c r="AJ29" s="49">
        <v>2</v>
      </c>
      <c r="AK29" s="50">
        <v>1</v>
      </c>
      <c r="AL29" s="49">
        <v>2</v>
      </c>
      <c r="AM29" s="50">
        <v>2</v>
      </c>
      <c r="AN29" s="49">
        <v>2</v>
      </c>
      <c r="AO29" s="53"/>
      <c r="AP29" s="56"/>
      <c r="AQ29" s="53"/>
      <c r="AR29" s="56"/>
      <c r="AS29" s="53"/>
      <c r="AT29" s="56"/>
      <c r="AU29" s="53"/>
      <c r="AV29" s="56"/>
      <c r="AW29" s="53"/>
      <c r="AX29" s="56"/>
      <c r="AY29">
        <f>SUM(K29:T29)</f>
        <v>16</v>
      </c>
      <c r="AZ29">
        <f>SUM(U29:AD29)</f>
        <v>16</v>
      </c>
      <c r="BA29">
        <f>SUM(AE29:AN29)</f>
        <v>16</v>
      </c>
    </row>
    <row r="30" spans="1:53" ht="13.5" customHeight="1">
      <c r="A30" s="120"/>
      <c r="B30" s="72" t="s">
        <v>75</v>
      </c>
      <c r="C30" s="22" t="s">
        <v>76</v>
      </c>
      <c r="D30" s="30"/>
      <c r="E30" s="22" t="s">
        <v>77</v>
      </c>
      <c r="F30" s="3"/>
      <c r="G30" s="24">
        <f>I30/$I$45</f>
        <v>0.8571428571428571</v>
      </c>
      <c r="H30" s="25" t="s">
        <v>162</v>
      </c>
      <c r="I30" s="83">
        <f>SUM(AY30:BB30)</f>
        <v>48</v>
      </c>
      <c r="J30" s="22"/>
      <c r="K30" s="50">
        <v>2</v>
      </c>
      <c r="L30" s="49">
        <v>2</v>
      </c>
      <c r="M30" s="50">
        <v>2</v>
      </c>
      <c r="N30" s="49">
        <v>2</v>
      </c>
      <c r="O30" s="50">
        <v>2</v>
      </c>
      <c r="P30" s="49">
        <v>2</v>
      </c>
      <c r="Q30" s="50">
        <v>2</v>
      </c>
      <c r="R30" s="49">
        <v>2</v>
      </c>
      <c r="S30" s="50">
        <v>1</v>
      </c>
      <c r="T30" s="49">
        <v>2</v>
      </c>
      <c r="U30" s="53">
        <v>1</v>
      </c>
      <c r="V30" s="56">
        <v>1</v>
      </c>
      <c r="W30" s="53">
        <v>2</v>
      </c>
      <c r="X30" s="56">
        <v>1</v>
      </c>
      <c r="Y30" s="53">
        <v>1</v>
      </c>
      <c r="Z30" s="56">
        <v>1</v>
      </c>
      <c r="AA30" s="53">
        <v>1</v>
      </c>
      <c r="AB30" s="56">
        <v>2</v>
      </c>
      <c r="AC30" s="53">
        <v>2</v>
      </c>
      <c r="AD30" s="56">
        <v>1</v>
      </c>
      <c r="AE30" s="50">
        <v>1</v>
      </c>
      <c r="AF30" s="49">
        <v>2</v>
      </c>
      <c r="AG30" s="50">
        <v>2</v>
      </c>
      <c r="AH30" s="49">
        <v>2</v>
      </c>
      <c r="AI30" s="50">
        <v>1</v>
      </c>
      <c r="AJ30" s="49">
        <v>2</v>
      </c>
      <c r="AK30" s="50">
        <v>2</v>
      </c>
      <c r="AL30" s="49">
        <v>1</v>
      </c>
      <c r="AM30" s="50">
        <v>1</v>
      </c>
      <c r="AN30" s="49">
        <v>2</v>
      </c>
      <c r="AO30" s="53"/>
      <c r="AP30" s="56"/>
      <c r="AQ30" s="53"/>
      <c r="AR30" s="56"/>
      <c r="AS30" s="53"/>
      <c r="AT30" s="56"/>
      <c r="AU30" s="53"/>
      <c r="AV30" s="56"/>
      <c r="AW30" s="53"/>
      <c r="AX30" s="56"/>
      <c r="AY30">
        <f>SUM(K30:T30)</f>
        <v>19</v>
      </c>
      <c r="AZ30">
        <f>SUM(U30:AD30)</f>
        <v>13</v>
      </c>
      <c r="BA30">
        <f>SUM(AE30:AN30)</f>
        <v>16</v>
      </c>
    </row>
    <row r="31" spans="1:54" ht="13.5" customHeight="1">
      <c r="A31" s="119"/>
      <c r="B31" s="72" t="s">
        <v>97</v>
      </c>
      <c r="C31" s="22" t="s">
        <v>98</v>
      </c>
      <c r="D31" s="30"/>
      <c r="E31" s="3" t="s">
        <v>99</v>
      </c>
      <c r="F31" s="23"/>
      <c r="G31" s="24">
        <f>I31/$I$45</f>
        <v>0.8571428571428571</v>
      </c>
      <c r="H31" s="25" t="s">
        <v>162</v>
      </c>
      <c r="I31" s="80">
        <f>SUM(AY31:BB31)</f>
        <v>48</v>
      </c>
      <c r="J31" s="22"/>
      <c r="K31" s="50">
        <v>1</v>
      </c>
      <c r="L31" s="49">
        <v>2</v>
      </c>
      <c r="M31" s="50">
        <v>2</v>
      </c>
      <c r="N31" s="49">
        <v>2</v>
      </c>
      <c r="O31" s="50">
        <v>2</v>
      </c>
      <c r="P31" s="49">
        <v>2</v>
      </c>
      <c r="Q31" s="50">
        <v>2</v>
      </c>
      <c r="R31" s="49">
        <v>2</v>
      </c>
      <c r="S31" s="50">
        <v>2</v>
      </c>
      <c r="T31" s="49">
        <v>1</v>
      </c>
      <c r="U31" s="53">
        <v>2</v>
      </c>
      <c r="V31" s="56">
        <v>2</v>
      </c>
      <c r="W31" s="53">
        <v>2</v>
      </c>
      <c r="X31" s="56">
        <v>1</v>
      </c>
      <c r="Y31" s="53">
        <v>1</v>
      </c>
      <c r="Z31" s="56">
        <v>1</v>
      </c>
      <c r="AA31" s="53">
        <v>2</v>
      </c>
      <c r="AB31" s="56">
        <v>1</v>
      </c>
      <c r="AC31" s="53">
        <v>1</v>
      </c>
      <c r="AD31" s="56">
        <v>1</v>
      </c>
      <c r="AE31" s="50">
        <v>1</v>
      </c>
      <c r="AF31" s="49">
        <v>2</v>
      </c>
      <c r="AG31" s="50">
        <v>2</v>
      </c>
      <c r="AH31" s="49">
        <v>2</v>
      </c>
      <c r="AI31" s="50">
        <v>2</v>
      </c>
      <c r="AJ31" s="49">
        <v>1</v>
      </c>
      <c r="AK31" s="50">
        <v>1</v>
      </c>
      <c r="AL31" s="49">
        <v>2</v>
      </c>
      <c r="AM31" s="50">
        <v>2</v>
      </c>
      <c r="AN31" s="49">
        <v>1</v>
      </c>
      <c r="AO31" s="53"/>
      <c r="AP31" s="56"/>
      <c r="AQ31" s="53"/>
      <c r="AR31" s="56"/>
      <c r="AS31" s="53"/>
      <c r="AT31" s="56"/>
      <c r="AU31" s="53"/>
      <c r="AV31" s="56"/>
      <c r="AW31" s="53"/>
      <c r="AX31" s="56"/>
      <c r="AY31">
        <f>SUM(K31:T31)</f>
        <v>18</v>
      </c>
      <c r="AZ31">
        <f>SUM(U31:AD31)</f>
        <v>14</v>
      </c>
      <c r="BA31">
        <f>SUM(AE31:AN31)</f>
        <v>16</v>
      </c>
      <c r="BB31">
        <f>SUM(AO31:AX31)</f>
        <v>0</v>
      </c>
    </row>
    <row r="32" spans="1:54" ht="13.5" customHeight="1">
      <c r="A32" s="73">
        <v>25</v>
      </c>
      <c r="B32" s="76" t="s">
        <v>155</v>
      </c>
      <c r="C32" s="72" t="s">
        <v>164</v>
      </c>
      <c r="D32" s="30"/>
      <c r="E32" s="3" t="s">
        <v>165</v>
      </c>
      <c r="F32" s="23"/>
      <c r="G32" s="24">
        <f>I32/$I$45</f>
        <v>0.8392857142857143</v>
      </c>
      <c r="H32" s="3"/>
      <c r="I32" s="80">
        <f>SUM(AY32:BB32)</f>
        <v>47</v>
      </c>
      <c r="J32" s="22"/>
      <c r="K32" s="50">
        <v>1</v>
      </c>
      <c r="L32" s="49">
        <v>2</v>
      </c>
      <c r="M32" s="50">
        <v>2</v>
      </c>
      <c r="N32" s="49">
        <v>2</v>
      </c>
      <c r="O32" s="50">
        <v>0</v>
      </c>
      <c r="P32" s="49">
        <v>2</v>
      </c>
      <c r="Q32" s="50">
        <v>2</v>
      </c>
      <c r="R32" s="49">
        <v>2</v>
      </c>
      <c r="S32" s="50">
        <v>2</v>
      </c>
      <c r="T32" s="49">
        <v>2</v>
      </c>
      <c r="U32" s="53">
        <v>2</v>
      </c>
      <c r="V32" s="56">
        <v>0</v>
      </c>
      <c r="W32" s="53">
        <v>2</v>
      </c>
      <c r="X32" s="56">
        <v>1</v>
      </c>
      <c r="Y32" s="53">
        <v>1</v>
      </c>
      <c r="Z32" s="56">
        <v>2</v>
      </c>
      <c r="AA32" s="53">
        <v>2</v>
      </c>
      <c r="AB32" s="56">
        <v>2</v>
      </c>
      <c r="AC32" s="53">
        <v>1</v>
      </c>
      <c r="AD32" s="56">
        <v>1</v>
      </c>
      <c r="AE32" s="50">
        <v>1</v>
      </c>
      <c r="AF32" s="49">
        <v>2</v>
      </c>
      <c r="AG32" s="50">
        <v>2</v>
      </c>
      <c r="AH32" s="49">
        <v>2</v>
      </c>
      <c r="AI32" s="50">
        <v>2</v>
      </c>
      <c r="AJ32" s="49">
        <v>2</v>
      </c>
      <c r="AK32" s="50">
        <v>2</v>
      </c>
      <c r="AL32" s="49">
        <v>1</v>
      </c>
      <c r="AM32" s="50">
        <v>2</v>
      </c>
      <c r="AN32" s="49">
        <v>0</v>
      </c>
      <c r="AO32" s="53"/>
      <c r="AP32" s="56"/>
      <c r="AQ32" s="53"/>
      <c r="AR32" s="56"/>
      <c r="AS32" s="53"/>
      <c r="AT32" s="56"/>
      <c r="AU32" s="53"/>
      <c r="AV32" s="56"/>
      <c r="AW32" s="53"/>
      <c r="AX32" s="56"/>
      <c r="AY32">
        <f>SUM(K32:T32)</f>
        <v>17</v>
      </c>
      <c r="AZ32">
        <f>SUM(U32:AD32)</f>
        <v>14</v>
      </c>
      <c r="BA32">
        <f>SUM(AE32:AN32)</f>
        <v>16</v>
      </c>
      <c r="BB32">
        <f>SUM(AO32:AX32)</f>
        <v>0</v>
      </c>
    </row>
    <row r="33" spans="1:54" ht="13.5" customHeight="1">
      <c r="A33" s="118">
        <v>26</v>
      </c>
      <c r="B33" s="77" t="s">
        <v>35</v>
      </c>
      <c r="C33" s="22" t="s">
        <v>36</v>
      </c>
      <c r="D33" s="30"/>
      <c r="E33" s="3" t="s">
        <v>37</v>
      </c>
      <c r="F33" s="23"/>
      <c r="G33" s="24">
        <f>I33/$I$45</f>
        <v>0.8214285714285714</v>
      </c>
      <c r="H33" s="25"/>
      <c r="I33" s="80">
        <f>SUM(AY33:BB33)</f>
        <v>46</v>
      </c>
      <c r="J33" s="22"/>
      <c r="K33" s="50">
        <v>0</v>
      </c>
      <c r="L33" s="49">
        <v>2</v>
      </c>
      <c r="M33" s="50">
        <v>2</v>
      </c>
      <c r="N33" s="49">
        <v>2</v>
      </c>
      <c r="O33" s="50">
        <v>1</v>
      </c>
      <c r="P33" s="49">
        <v>2</v>
      </c>
      <c r="Q33" s="50">
        <v>2</v>
      </c>
      <c r="R33" s="49">
        <v>2</v>
      </c>
      <c r="S33" s="50">
        <v>2</v>
      </c>
      <c r="T33" s="49">
        <v>2</v>
      </c>
      <c r="U33" s="53">
        <v>1</v>
      </c>
      <c r="V33" s="56">
        <v>2</v>
      </c>
      <c r="W33" s="53">
        <v>1</v>
      </c>
      <c r="X33" s="56">
        <v>1</v>
      </c>
      <c r="Y33" s="53">
        <v>1</v>
      </c>
      <c r="Z33" s="56">
        <v>2</v>
      </c>
      <c r="AA33" s="53">
        <v>1</v>
      </c>
      <c r="AB33" s="56">
        <v>2</v>
      </c>
      <c r="AC33" s="53">
        <v>2</v>
      </c>
      <c r="AD33" s="56">
        <v>1</v>
      </c>
      <c r="AE33" s="50">
        <v>1</v>
      </c>
      <c r="AF33" s="49">
        <v>2</v>
      </c>
      <c r="AG33" s="50">
        <v>2</v>
      </c>
      <c r="AH33" s="49">
        <v>2</v>
      </c>
      <c r="AI33" s="50">
        <v>1</v>
      </c>
      <c r="AJ33" s="49">
        <v>2</v>
      </c>
      <c r="AK33" s="50">
        <v>2</v>
      </c>
      <c r="AL33" s="49">
        <v>2</v>
      </c>
      <c r="AM33" s="50">
        <v>1</v>
      </c>
      <c r="AN33" s="49">
        <v>0</v>
      </c>
      <c r="AO33" s="53"/>
      <c r="AP33" s="56"/>
      <c r="AQ33" s="53"/>
      <c r="AR33" s="56"/>
      <c r="AS33" s="53"/>
      <c r="AT33" s="56"/>
      <c r="AU33" s="53"/>
      <c r="AV33" s="56"/>
      <c r="AW33" s="53"/>
      <c r="AX33" s="56"/>
      <c r="AY33">
        <f>SUM(K33:T33)</f>
        <v>17</v>
      </c>
      <c r="AZ33">
        <f>SUM(U33:AD33)</f>
        <v>14</v>
      </c>
      <c r="BA33">
        <f>SUM(AE33:AN33)</f>
        <v>15</v>
      </c>
      <c r="BB33">
        <f>SUM(AO33:AX33)</f>
        <v>0</v>
      </c>
    </row>
    <row r="34" spans="1:54" ht="13.5" customHeight="1">
      <c r="A34" s="119"/>
      <c r="B34" s="78" t="s">
        <v>125</v>
      </c>
      <c r="C34" s="22" t="s">
        <v>126</v>
      </c>
      <c r="D34" s="30"/>
      <c r="E34" s="3" t="s">
        <v>74</v>
      </c>
      <c r="F34" s="23"/>
      <c r="G34" s="24">
        <f>I34/$I$45</f>
        <v>0.8214285714285714</v>
      </c>
      <c r="H34" s="25"/>
      <c r="I34" s="80">
        <f>SUM(AY34:BB34)</f>
        <v>46</v>
      </c>
      <c r="J34" s="22"/>
      <c r="K34" s="50">
        <v>1</v>
      </c>
      <c r="L34" s="49">
        <v>2</v>
      </c>
      <c r="M34" s="50">
        <v>2</v>
      </c>
      <c r="N34" s="49">
        <v>2</v>
      </c>
      <c r="O34" s="50">
        <v>0</v>
      </c>
      <c r="P34" s="49">
        <v>2</v>
      </c>
      <c r="Q34" s="50">
        <v>2</v>
      </c>
      <c r="R34" s="49">
        <v>1</v>
      </c>
      <c r="S34" s="50">
        <v>1</v>
      </c>
      <c r="T34" s="49">
        <v>2</v>
      </c>
      <c r="U34" s="53">
        <v>1</v>
      </c>
      <c r="V34" s="56">
        <v>2</v>
      </c>
      <c r="W34" s="53">
        <v>1</v>
      </c>
      <c r="X34" s="56">
        <v>2</v>
      </c>
      <c r="Y34" s="53">
        <v>2</v>
      </c>
      <c r="Z34" s="56">
        <v>1</v>
      </c>
      <c r="AA34" s="53">
        <v>2</v>
      </c>
      <c r="AB34" s="56">
        <v>2</v>
      </c>
      <c r="AC34" s="53">
        <v>1</v>
      </c>
      <c r="AD34" s="56">
        <v>2</v>
      </c>
      <c r="AE34" s="50">
        <v>2</v>
      </c>
      <c r="AF34" s="49">
        <v>2</v>
      </c>
      <c r="AG34" s="50">
        <v>2</v>
      </c>
      <c r="AH34" s="49">
        <v>2</v>
      </c>
      <c r="AI34" s="50">
        <v>2</v>
      </c>
      <c r="AJ34" s="49">
        <v>1</v>
      </c>
      <c r="AK34" s="50">
        <v>1</v>
      </c>
      <c r="AL34" s="49">
        <v>1</v>
      </c>
      <c r="AM34" s="50">
        <v>1</v>
      </c>
      <c r="AN34" s="49">
        <v>1</v>
      </c>
      <c r="AO34" s="53"/>
      <c r="AP34" s="56"/>
      <c r="AQ34" s="53"/>
      <c r="AR34" s="56"/>
      <c r="AS34" s="53"/>
      <c r="AT34" s="56"/>
      <c r="AU34" s="53"/>
      <c r="AV34" s="56"/>
      <c r="AW34" s="53"/>
      <c r="AX34" s="56"/>
      <c r="AY34">
        <f>SUM(K34:T34)</f>
        <v>15</v>
      </c>
      <c r="AZ34">
        <f>SUM(U34:AD34)</f>
        <v>16</v>
      </c>
      <c r="BA34">
        <f>SUM(AE34:AN34)</f>
        <v>15</v>
      </c>
      <c r="BB34">
        <f>SUM(AO34:AX34)</f>
        <v>0</v>
      </c>
    </row>
    <row r="35" spans="1:54" ht="13.5" customHeight="1">
      <c r="A35" s="73">
        <v>28</v>
      </c>
      <c r="B35" s="78" t="s">
        <v>100</v>
      </c>
      <c r="C35" s="22" t="s">
        <v>101</v>
      </c>
      <c r="D35" s="30"/>
      <c r="E35" s="3" t="s">
        <v>42</v>
      </c>
      <c r="F35" s="23"/>
      <c r="G35" s="24">
        <f>I35/$I$45</f>
        <v>0.8035714285714286</v>
      </c>
      <c r="H35" s="25"/>
      <c r="I35" s="80">
        <f>SUM(AY35:BB35)</f>
        <v>45</v>
      </c>
      <c r="J35" s="22"/>
      <c r="K35" s="50">
        <v>0</v>
      </c>
      <c r="L35" s="49">
        <v>2</v>
      </c>
      <c r="M35" s="50">
        <v>1</v>
      </c>
      <c r="N35" s="49">
        <v>2</v>
      </c>
      <c r="O35" s="50">
        <v>2</v>
      </c>
      <c r="P35" s="49">
        <v>1</v>
      </c>
      <c r="Q35" s="50">
        <v>2</v>
      </c>
      <c r="R35" s="49">
        <v>2</v>
      </c>
      <c r="S35" s="50">
        <v>1</v>
      </c>
      <c r="T35" s="49">
        <v>1</v>
      </c>
      <c r="U35" s="53">
        <v>1</v>
      </c>
      <c r="V35" s="56">
        <v>2</v>
      </c>
      <c r="W35" s="53">
        <v>1</v>
      </c>
      <c r="X35" s="56">
        <v>1</v>
      </c>
      <c r="Y35" s="53">
        <v>2</v>
      </c>
      <c r="Z35" s="56">
        <v>2</v>
      </c>
      <c r="AA35" s="53">
        <v>2</v>
      </c>
      <c r="AB35" s="56">
        <v>1</v>
      </c>
      <c r="AC35" s="53">
        <v>2</v>
      </c>
      <c r="AD35" s="56">
        <v>2</v>
      </c>
      <c r="AE35" s="50">
        <v>1</v>
      </c>
      <c r="AF35" s="49">
        <v>2</v>
      </c>
      <c r="AG35" s="50">
        <v>2</v>
      </c>
      <c r="AH35" s="49">
        <v>2</v>
      </c>
      <c r="AI35" s="50">
        <v>2</v>
      </c>
      <c r="AJ35" s="49">
        <v>1</v>
      </c>
      <c r="AK35" s="50">
        <v>2</v>
      </c>
      <c r="AL35" s="49">
        <v>1</v>
      </c>
      <c r="AM35" s="50">
        <v>1</v>
      </c>
      <c r="AN35" s="49">
        <v>1</v>
      </c>
      <c r="AO35" s="53"/>
      <c r="AP35" s="56"/>
      <c r="AQ35" s="53"/>
      <c r="AR35" s="56"/>
      <c r="AS35" s="53"/>
      <c r="AT35" s="56"/>
      <c r="AU35" s="53"/>
      <c r="AV35" s="56"/>
      <c r="AW35" s="53"/>
      <c r="AX35" s="56"/>
      <c r="AY35">
        <f>SUM(K35:T35)</f>
        <v>14</v>
      </c>
      <c r="AZ35">
        <f>SUM(U35:AD35)</f>
        <v>16</v>
      </c>
      <c r="BA35">
        <f>SUM(AE35:AN35)</f>
        <v>15</v>
      </c>
      <c r="BB35">
        <f>SUM(AO35:AX35)</f>
        <v>0</v>
      </c>
    </row>
    <row r="36" spans="1:54" ht="13.5" customHeight="1">
      <c r="A36" s="73">
        <v>29</v>
      </c>
      <c r="B36" s="72" t="s">
        <v>72</v>
      </c>
      <c r="C36" s="22" t="s">
        <v>118</v>
      </c>
      <c r="D36" s="30"/>
      <c r="E36" s="3" t="s">
        <v>119</v>
      </c>
      <c r="F36" s="23"/>
      <c r="G36" s="24">
        <f>I36/$I$45</f>
        <v>0.7857142857142857</v>
      </c>
      <c r="H36" s="25"/>
      <c r="I36" s="80">
        <f>SUM(AY36:BB36)</f>
        <v>44</v>
      </c>
      <c r="J36" s="22"/>
      <c r="K36" s="50">
        <v>1</v>
      </c>
      <c r="L36" s="49">
        <v>2</v>
      </c>
      <c r="M36" s="50">
        <v>1</v>
      </c>
      <c r="N36" s="49">
        <v>2</v>
      </c>
      <c r="O36" s="50">
        <v>2</v>
      </c>
      <c r="P36" s="49">
        <v>2</v>
      </c>
      <c r="Q36" s="50">
        <v>2</v>
      </c>
      <c r="R36" s="49">
        <v>1</v>
      </c>
      <c r="S36" s="50">
        <v>2</v>
      </c>
      <c r="T36" s="49">
        <v>2</v>
      </c>
      <c r="U36" s="53">
        <v>1</v>
      </c>
      <c r="V36" s="56">
        <v>2</v>
      </c>
      <c r="W36" s="53">
        <v>1</v>
      </c>
      <c r="X36" s="56">
        <v>1</v>
      </c>
      <c r="Y36" s="53">
        <v>2</v>
      </c>
      <c r="Z36" s="56">
        <v>2</v>
      </c>
      <c r="AA36" s="53">
        <v>2</v>
      </c>
      <c r="AB36" s="56">
        <v>2</v>
      </c>
      <c r="AC36" s="53">
        <v>2</v>
      </c>
      <c r="AD36" s="56">
        <v>1</v>
      </c>
      <c r="AE36" s="50">
        <v>2</v>
      </c>
      <c r="AF36" s="49">
        <v>2</v>
      </c>
      <c r="AG36" s="50">
        <v>0</v>
      </c>
      <c r="AH36" s="49">
        <v>2</v>
      </c>
      <c r="AI36" s="50">
        <v>1</v>
      </c>
      <c r="AJ36" s="49">
        <v>1</v>
      </c>
      <c r="AK36" s="50">
        <v>1</v>
      </c>
      <c r="AL36" s="49">
        <v>1</v>
      </c>
      <c r="AM36" s="50">
        <v>1</v>
      </c>
      <c r="AN36" s="49">
        <v>0</v>
      </c>
      <c r="AO36" s="53"/>
      <c r="AP36" s="56"/>
      <c r="AQ36" s="53"/>
      <c r="AR36" s="56"/>
      <c r="AS36" s="53"/>
      <c r="AT36" s="56"/>
      <c r="AU36" s="53"/>
      <c r="AV36" s="56"/>
      <c r="AW36" s="53"/>
      <c r="AX36" s="56"/>
      <c r="AY36">
        <f>SUM(K36:T36)</f>
        <v>17</v>
      </c>
      <c r="AZ36">
        <f>SUM(U36:AD36)</f>
        <v>16</v>
      </c>
      <c r="BA36">
        <f>SUM(AE36:AN36)</f>
        <v>11</v>
      </c>
      <c r="BB36">
        <f>SUM(AO36:AX36)</f>
        <v>0</v>
      </c>
    </row>
    <row r="37" spans="1:54" ht="26.25" customHeight="1">
      <c r="A37" s="118">
        <v>30</v>
      </c>
      <c r="B37" s="72" t="s">
        <v>108</v>
      </c>
      <c r="C37" s="22" t="s">
        <v>109</v>
      </c>
      <c r="D37" s="30"/>
      <c r="E37" s="3" t="s">
        <v>110</v>
      </c>
      <c r="F37" s="23"/>
      <c r="G37" s="24">
        <f>I37/$I$45</f>
        <v>0.7678571428571429</v>
      </c>
      <c r="H37" s="25" t="s">
        <v>177</v>
      </c>
      <c r="I37" s="80">
        <f>SUM(AY37:BB37)</f>
        <v>43</v>
      </c>
      <c r="J37" s="22"/>
      <c r="K37" s="50">
        <v>1</v>
      </c>
      <c r="L37" s="49">
        <v>2</v>
      </c>
      <c r="M37" s="50">
        <v>2</v>
      </c>
      <c r="N37" s="49">
        <v>2</v>
      </c>
      <c r="O37" s="50">
        <v>0</v>
      </c>
      <c r="P37" s="49">
        <v>2</v>
      </c>
      <c r="Q37" s="50">
        <v>1</v>
      </c>
      <c r="R37" s="49">
        <v>1</v>
      </c>
      <c r="S37" s="50">
        <v>1</v>
      </c>
      <c r="T37" s="49">
        <v>2</v>
      </c>
      <c r="U37" s="53">
        <v>2</v>
      </c>
      <c r="V37" s="56">
        <v>2</v>
      </c>
      <c r="W37" s="53">
        <v>2</v>
      </c>
      <c r="X37" s="56">
        <v>1</v>
      </c>
      <c r="Y37" s="53">
        <v>2</v>
      </c>
      <c r="Z37" s="56">
        <v>1</v>
      </c>
      <c r="AA37" s="53">
        <v>1</v>
      </c>
      <c r="AB37" s="56">
        <v>2</v>
      </c>
      <c r="AC37" s="53">
        <v>2</v>
      </c>
      <c r="AD37" s="56">
        <v>1</v>
      </c>
      <c r="AE37" s="50">
        <v>1</v>
      </c>
      <c r="AF37" s="49">
        <v>2</v>
      </c>
      <c r="AG37" s="50">
        <v>2</v>
      </c>
      <c r="AH37" s="49">
        <v>1</v>
      </c>
      <c r="AI37" s="50">
        <v>2</v>
      </c>
      <c r="AJ37" s="49">
        <v>1</v>
      </c>
      <c r="AK37" s="50">
        <v>2</v>
      </c>
      <c r="AL37" s="49">
        <v>1</v>
      </c>
      <c r="AM37" s="50">
        <v>1</v>
      </c>
      <c r="AN37" s="49">
        <v>0</v>
      </c>
      <c r="AO37" s="53"/>
      <c r="AP37" s="56"/>
      <c r="AQ37" s="53"/>
      <c r="AR37" s="56"/>
      <c r="AS37" s="53"/>
      <c r="AT37" s="56"/>
      <c r="AU37" s="53"/>
      <c r="AV37" s="56"/>
      <c r="AW37" s="53"/>
      <c r="AX37" s="56"/>
      <c r="AY37">
        <f>SUM(K37:T37)</f>
        <v>14</v>
      </c>
      <c r="AZ37">
        <f>SUM(U37:AD37)</f>
        <v>16</v>
      </c>
      <c r="BA37">
        <f>SUM(AE37:AN37)</f>
        <v>13</v>
      </c>
      <c r="BB37">
        <f>SUM(AO37:AX37)</f>
        <v>0</v>
      </c>
    </row>
    <row r="38" spans="1:53" ht="27.75" customHeight="1">
      <c r="A38" s="120"/>
      <c r="B38" s="72" t="s">
        <v>105</v>
      </c>
      <c r="C38" s="22" t="s">
        <v>106</v>
      </c>
      <c r="D38" s="30"/>
      <c r="E38" s="22" t="s">
        <v>107</v>
      </c>
      <c r="F38" s="3"/>
      <c r="G38" s="24">
        <f>I38/$I$45</f>
        <v>0.7678571428571429</v>
      </c>
      <c r="H38" s="25" t="s">
        <v>177</v>
      </c>
      <c r="I38" s="83">
        <f>SUM(AY38:BB38)</f>
        <v>43</v>
      </c>
      <c r="J38" s="22"/>
      <c r="K38" s="50">
        <v>1</v>
      </c>
      <c r="L38" s="49">
        <v>1</v>
      </c>
      <c r="M38" s="50">
        <v>2</v>
      </c>
      <c r="N38" s="49">
        <v>2</v>
      </c>
      <c r="O38" s="50">
        <v>1</v>
      </c>
      <c r="P38" s="49">
        <v>2</v>
      </c>
      <c r="Q38" s="50">
        <v>1</v>
      </c>
      <c r="R38" s="49">
        <v>2</v>
      </c>
      <c r="S38" s="50">
        <v>1</v>
      </c>
      <c r="T38" s="49">
        <v>2</v>
      </c>
      <c r="U38" s="53">
        <v>1</v>
      </c>
      <c r="V38" s="56">
        <v>1</v>
      </c>
      <c r="W38" s="53">
        <v>1</v>
      </c>
      <c r="X38" s="56">
        <v>2</v>
      </c>
      <c r="Y38" s="53">
        <v>2</v>
      </c>
      <c r="Z38" s="56">
        <v>1</v>
      </c>
      <c r="AA38" s="53">
        <v>1</v>
      </c>
      <c r="AB38" s="56">
        <v>2</v>
      </c>
      <c r="AC38" s="53">
        <v>2</v>
      </c>
      <c r="AD38" s="56">
        <v>1</v>
      </c>
      <c r="AE38" s="50">
        <v>2</v>
      </c>
      <c r="AF38" s="49">
        <v>0</v>
      </c>
      <c r="AG38" s="50">
        <v>2</v>
      </c>
      <c r="AH38" s="49">
        <v>2</v>
      </c>
      <c r="AI38" s="50">
        <v>2</v>
      </c>
      <c r="AJ38" s="49">
        <v>0</v>
      </c>
      <c r="AK38" s="50">
        <v>2</v>
      </c>
      <c r="AL38" s="49">
        <v>2</v>
      </c>
      <c r="AM38" s="50">
        <v>1</v>
      </c>
      <c r="AN38" s="49">
        <v>1</v>
      </c>
      <c r="AO38" s="53"/>
      <c r="AP38" s="56"/>
      <c r="AQ38" s="53"/>
      <c r="AR38" s="56"/>
      <c r="AS38" s="53"/>
      <c r="AT38" s="56"/>
      <c r="AU38" s="53"/>
      <c r="AV38" s="56"/>
      <c r="AW38" s="53"/>
      <c r="AX38" s="56"/>
      <c r="AY38">
        <f>SUM(K38:T38)</f>
        <v>15</v>
      </c>
      <c r="AZ38">
        <f>SUM(U38:AD38)</f>
        <v>14</v>
      </c>
      <c r="BA38">
        <f>SUM(AE38:AN38)</f>
        <v>14</v>
      </c>
    </row>
    <row r="39" spans="1:54" ht="13.5" customHeight="1">
      <c r="A39" s="119"/>
      <c r="B39" s="72" t="s">
        <v>157</v>
      </c>
      <c r="C39" s="22" t="s">
        <v>158</v>
      </c>
      <c r="D39" s="30"/>
      <c r="E39" s="3" t="s">
        <v>159</v>
      </c>
      <c r="F39" s="23"/>
      <c r="G39" s="24">
        <f>I39/$I$45</f>
        <v>0.7678571428571429</v>
      </c>
      <c r="H39" s="25"/>
      <c r="I39" s="80">
        <f>SUM(AY39:BB39)</f>
        <v>43</v>
      </c>
      <c r="J39" s="22"/>
      <c r="K39" s="50">
        <v>2</v>
      </c>
      <c r="L39" s="49">
        <v>1</v>
      </c>
      <c r="M39" s="50">
        <v>1</v>
      </c>
      <c r="N39" s="49">
        <v>1</v>
      </c>
      <c r="O39" s="50">
        <v>0</v>
      </c>
      <c r="P39" s="49">
        <v>1</v>
      </c>
      <c r="Q39" s="50">
        <v>2</v>
      </c>
      <c r="R39" s="49">
        <v>2</v>
      </c>
      <c r="S39" s="50">
        <v>1</v>
      </c>
      <c r="T39" s="49">
        <v>1</v>
      </c>
      <c r="U39" s="53">
        <v>2</v>
      </c>
      <c r="V39" s="56">
        <v>2</v>
      </c>
      <c r="W39" s="53">
        <v>1</v>
      </c>
      <c r="X39" s="56">
        <v>2</v>
      </c>
      <c r="Y39" s="53">
        <v>2</v>
      </c>
      <c r="Z39" s="56">
        <v>1</v>
      </c>
      <c r="AA39" s="53">
        <v>1</v>
      </c>
      <c r="AB39" s="56">
        <v>2</v>
      </c>
      <c r="AC39" s="53">
        <v>2</v>
      </c>
      <c r="AD39" s="56">
        <v>1</v>
      </c>
      <c r="AE39" s="50">
        <v>2</v>
      </c>
      <c r="AF39" s="49">
        <v>2</v>
      </c>
      <c r="AG39" s="50">
        <v>2</v>
      </c>
      <c r="AH39" s="49">
        <v>2</v>
      </c>
      <c r="AI39" s="50">
        <v>1</v>
      </c>
      <c r="AJ39" s="49">
        <v>1</v>
      </c>
      <c r="AK39" s="50">
        <v>2</v>
      </c>
      <c r="AL39" s="49">
        <v>1</v>
      </c>
      <c r="AM39" s="50">
        <v>1</v>
      </c>
      <c r="AN39" s="49">
        <v>1</v>
      </c>
      <c r="AO39" s="53"/>
      <c r="AP39" s="56"/>
      <c r="AQ39" s="53"/>
      <c r="AR39" s="56"/>
      <c r="AS39" s="53"/>
      <c r="AT39" s="56"/>
      <c r="AU39" s="53"/>
      <c r="AV39" s="56"/>
      <c r="AW39" s="53"/>
      <c r="AX39" s="56"/>
      <c r="AY39">
        <f>SUM(K39:T39)</f>
        <v>12</v>
      </c>
      <c r="AZ39">
        <f>SUM(U39:AD39)</f>
        <v>16</v>
      </c>
      <c r="BA39">
        <f>SUM(AE39:AN39)</f>
        <v>15</v>
      </c>
      <c r="BB39">
        <f>SUM(AO39:AX39)</f>
        <v>0</v>
      </c>
    </row>
    <row r="40" spans="1:54" ht="13.5" customHeight="1">
      <c r="A40" s="118">
        <v>33</v>
      </c>
      <c r="B40" s="72" t="s">
        <v>136</v>
      </c>
      <c r="C40" s="22" t="s">
        <v>137</v>
      </c>
      <c r="D40" s="30"/>
      <c r="E40" s="22" t="s">
        <v>138</v>
      </c>
      <c r="F40" s="3"/>
      <c r="G40" s="24">
        <f>I40/$I$45</f>
        <v>0.75</v>
      </c>
      <c r="H40" s="25" t="s">
        <v>161</v>
      </c>
      <c r="I40" s="80">
        <f>SUM(AY40:BB40)</f>
        <v>42</v>
      </c>
      <c r="J40" s="22"/>
      <c r="K40" s="50">
        <v>0</v>
      </c>
      <c r="L40" s="49">
        <v>0</v>
      </c>
      <c r="M40" s="50">
        <v>2</v>
      </c>
      <c r="N40" s="49">
        <v>2</v>
      </c>
      <c r="O40" s="50">
        <v>1</v>
      </c>
      <c r="P40" s="49">
        <v>2</v>
      </c>
      <c r="Q40" s="50">
        <v>2</v>
      </c>
      <c r="R40" s="49">
        <v>2</v>
      </c>
      <c r="S40" s="50">
        <v>1</v>
      </c>
      <c r="T40" s="49">
        <v>1</v>
      </c>
      <c r="U40" s="53">
        <v>2</v>
      </c>
      <c r="V40" s="56">
        <v>2</v>
      </c>
      <c r="W40" s="53">
        <v>1</v>
      </c>
      <c r="X40" s="56">
        <v>1</v>
      </c>
      <c r="Y40" s="53">
        <v>1</v>
      </c>
      <c r="Z40" s="56">
        <v>2</v>
      </c>
      <c r="AA40" s="53">
        <v>1</v>
      </c>
      <c r="AB40" s="56">
        <v>2</v>
      </c>
      <c r="AC40" s="53">
        <v>2</v>
      </c>
      <c r="AD40" s="56">
        <v>1</v>
      </c>
      <c r="AE40" s="50">
        <v>1</v>
      </c>
      <c r="AF40" s="49">
        <v>2</v>
      </c>
      <c r="AG40" s="50">
        <v>1</v>
      </c>
      <c r="AH40" s="49">
        <v>2</v>
      </c>
      <c r="AI40" s="50">
        <v>1</v>
      </c>
      <c r="AJ40" s="49">
        <v>1</v>
      </c>
      <c r="AK40" s="50">
        <v>2</v>
      </c>
      <c r="AL40" s="49">
        <v>2</v>
      </c>
      <c r="AM40" s="50">
        <v>2</v>
      </c>
      <c r="AN40" s="49">
        <v>0</v>
      </c>
      <c r="AO40" s="53"/>
      <c r="AP40" s="56"/>
      <c r="AQ40" s="53"/>
      <c r="AR40" s="56"/>
      <c r="AS40" s="53"/>
      <c r="AT40" s="56"/>
      <c r="AU40" s="53"/>
      <c r="AV40" s="56"/>
      <c r="AW40" s="53"/>
      <c r="AX40" s="56"/>
      <c r="AY40">
        <f>SUM(K40:T40)</f>
        <v>13</v>
      </c>
      <c r="AZ40">
        <f>SUM(U40:AD40)</f>
        <v>15</v>
      </c>
      <c r="BA40">
        <f>SUM(AE40:AN40)</f>
        <v>14</v>
      </c>
      <c r="BB40">
        <f>SUM(AO40:AX40)</f>
        <v>0</v>
      </c>
    </row>
    <row r="41" spans="1:54" ht="13.5" customHeight="1">
      <c r="A41" s="119"/>
      <c r="B41" s="72" t="s">
        <v>88</v>
      </c>
      <c r="C41" s="22" t="s">
        <v>148</v>
      </c>
      <c r="D41" s="30"/>
      <c r="E41" s="22" t="s">
        <v>91</v>
      </c>
      <c r="F41" s="3"/>
      <c r="G41" s="24">
        <f>I41/$I$45</f>
        <v>0.75</v>
      </c>
      <c r="H41" s="25"/>
      <c r="I41" s="80">
        <f>SUM(AY41:BB41)</f>
        <v>42</v>
      </c>
      <c r="J41" s="22"/>
      <c r="K41" s="50">
        <v>1</v>
      </c>
      <c r="L41" s="49">
        <v>1</v>
      </c>
      <c r="M41" s="50">
        <v>2</v>
      </c>
      <c r="N41" s="49">
        <v>2</v>
      </c>
      <c r="O41" s="50">
        <v>1</v>
      </c>
      <c r="P41" s="49">
        <v>2</v>
      </c>
      <c r="Q41" s="50">
        <v>1</v>
      </c>
      <c r="R41" s="49">
        <v>2</v>
      </c>
      <c r="S41" s="50">
        <v>1</v>
      </c>
      <c r="T41" s="49">
        <v>2</v>
      </c>
      <c r="U41" s="53">
        <v>2</v>
      </c>
      <c r="V41" s="56">
        <v>2</v>
      </c>
      <c r="W41" s="53">
        <v>2</v>
      </c>
      <c r="X41" s="56">
        <v>1</v>
      </c>
      <c r="Y41" s="53">
        <v>2</v>
      </c>
      <c r="Z41" s="56">
        <v>1</v>
      </c>
      <c r="AA41" s="53">
        <v>1</v>
      </c>
      <c r="AB41" s="56">
        <v>2</v>
      </c>
      <c r="AC41" s="53">
        <v>1</v>
      </c>
      <c r="AD41" s="56">
        <v>1</v>
      </c>
      <c r="AE41" s="50">
        <v>1</v>
      </c>
      <c r="AF41" s="49">
        <v>2</v>
      </c>
      <c r="AG41" s="50">
        <v>1</v>
      </c>
      <c r="AH41" s="49">
        <v>1</v>
      </c>
      <c r="AI41" s="50">
        <v>1</v>
      </c>
      <c r="AJ41" s="49">
        <v>2</v>
      </c>
      <c r="AK41" s="50">
        <v>1</v>
      </c>
      <c r="AL41" s="49">
        <v>2</v>
      </c>
      <c r="AM41" s="50">
        <v>1</v>
      </c>
      <c r="AN41" s="49">
        <v>0</v>
      </c>
      <c r="AO41" s="53"/>
      <c r="AP41" s="56"/>
      <c r="AQ41" s="53"/>
      <c r="AR41" s="56"/>
      <c r="AS41" s="53"/>
      <c r="AT41" s="56"/>
      <c r="AU41" s="53"/>
      <c r="AV41" s="56"/>
      <c r="AW41" s="53"/>
      <c r="AX41" s="56"/>
      <c r="AY41">
        <f>SUM(K41:T41)</f>
        <v>15</v>
      </c>
      <c r="AZ41">
        <f>SUM(U41:AD41)</f>
        <v>15</v>
      </c>
      <c r="BA41">
        <f>SUM(AE41:AN41)</f>
        <v>12</v>
      </c>
      <c r="BB41">
        <f>SUM(AO41:AX41)</f>
        <v>0</v>
      </c>
    </row>
    <row r="42" spans="1:53" ht="13.5" customHeight="1">
      <c r="A42" s="118">
        <v>35</v>
      </c>
      <c r="B42" s="75" t="s">
        <v>50</v>
      </c>
      <c r="C42" s="22" t="s">
        <v>51</v>
      </c>
      <c r="D42" s="30"/>
      <c r="E42" s="22" t="s">
        <v>37</v>
      </c>
      <c r="F42" s="3"/>
      <c r="G42" s="24">
        <f>I42/$I$45</f>
        <v>0.7142857142857143</v>
      </c>
      <c r="H42" s="25"/>
      <c r="I42" s="83">
        <f>SUM(AY42:BB42)</f>
        <v>40</v>
      </c>
      <c r="J42" s="22"/>
      <c r="K42" s="50">
        <v>1</v>
      </c>
      <c r="L42" s="49">
        <v>1</v>
      </c>
      <c r="M42" s="50">
        <v>1</v>
      </c>
      <c r="N42" s="49">
        <v>2</v>
      </c>
      <c r="O42" s="50">
        <v>1</v>
      </c>
      <c r="P42" s="49">
        <v>2</v>
      </c>
      <c r="Q42" s="50">
        <v>1</v>
      </c>
      <c r="R42" s="49">
        <v>2</v>
      </c>
      <c r="S42" s="50">
        <v>1</v>
      </c>
      <c r="T42" s="49">
        <v>1</v>
      </c>
      <c r="U42" s="53">
        <v>1</v>
      </c>
      <c r="V42" s="56">
        <v>2</v>
      </c>
      <c r="W42" s="53">
        <v>1</v>
      </c>
      <c r="X42" s="56">
        <v>1</v>
      </c>
      <c r="Y42" s="53">
        <v>1</v>
      </c>
      <c r="Z42" s="56">
        <v>1</v>
      </c>
      <c r="AA42" s="53">
        <v>1</v>
      </c>
      <c r="AB42" s="56">
        <v>2</v>
      </c>
      <c r="AC42" s="53">
        <v>2</v>
      </c>
      <c r="AD42" s="56">
        <v>1</v>
      </c>
      <c r="AE42" s="50">
        <v>2</v>
      </c>
      <c r="AF42" s="49">
        <v>2</v>
      </c>
      <c r="AG42" s="50">
        <v>2</v>
      </c>
      <c r="AH42" s="49">
        <v>2</v>
      </c>
      <c r="AI42" s="50">
        <v>2</v>
      </c>
      <c r="AJ42" s="49">
        <v>1</v>
      </c>
      <c r="AK42" s="50">
        <v>1</v>
      </c>
      <c r="AL42" s="49">
        <v>1</v>
      </c>
      <c r="AM42" s="50">
        <v>0</v>
      </c>
      <c r="AN42" s="49">
        <v>1</v>
      </c>
      <c r="AO42" s="53"/>
      <c r="AP42" s="56"/>
      <c r="AQ42" s="53"/>
      <c r="AR42" s="56"/>
      <c r="AS42" s="53"/>
      <c r="AT42" s="56"/>
      <c r="AU42" s="53"/>
      <c r="AV42" s="56"/>
      <c r="AW42" s="53"/>
      <c r="AX42" s="56"/>
      <c r="AY42">
        <f>SUM(K42:T42)</f>
        <v>13</v>
      </c>
      <c r="AZ42">
        <f>SUM(U42:AD42)</f>
        <v>13</v>
      </c>
      <c r="BA42">
        <f>SUM(AE42:AN42)</f>
        <v>14</v>
      </c>
    </row>
    <row r="43" spans="1:54" ht="13.5" customHeight="1">
      <c r="A43" s="119"/>
      <c r="B43" s="76" t="s">
        <v>45</v>
      </c>
      <c r="C43" s="72" t="s">
        <v>90</v>
      </c>
      <c r="D43" s="30"/>
      <c r="E43" s="3" t="s">
        <v>91</v>
      </c>
      <c r="F43" s="23"/>
      <c r="G43" s="24">
        <f>I43/$I$45</f>
        <v>0.7142857142857143</v>
      </c>
      <c r="H43" s="25"/>
      <c r="I43" s="80">
        <f>SUM(AY43:BB43)</f>
        <v>40</v>
      </c>
      <c r="J43" s="22"/>
      <c r="K43" s="50">
        <v>1</v>
      </c>
      <c r="L43" s="49">
        <v>1</v>
      </c>
      <c r="M43" s="50">
        <v>1</v>
      </c>
      <c r="N43" s="49">
        <v>1</v>
      </c>
      <c r="O43" s="50">
        <v>1</v>
      </c>
      <c r="P43" s="49">
        <v>2</v>
      </c>
      <c r="Q43" s="50">
        <v>1</v>
      </c>
      <c r="R43" s="49">
        <v>2</v>
      </c>
      <c r="S43" s="50">
        <v>1</v>
      </c>
      <c r="T43" s="49">
        <v>1</v>
      </c>
      <c r="U43" s="53">
        <v>1</v>
      </c>
      <c r="V43" s="56">
        <v>1</v>
      </c>
      <c r="W43" s="53">
        <v>1</v>
      </c>
      <c r="X43" s="56">
        <v>1</v>
      </c>
      <c r="Y43" s="53">
        <v>1</v>
      </c>
      <c r="Z43" s="56">
        <v>1</v>
      </c>
      <c r="AA43" s="53">
        <v>1</v>
      </c>
      <c r="AB43" s="56">
        <v>2</v>
      </c>
      <c r="AC43" s="53">
        <v>2</v>
      </c>
      <c r="AD43" s="56">
        <v>2</v>
      </c>
      <c r="AE43" s="50">
        <v>1</v>
      </c>
      <c r="AF43" s="49">
        <v>2</v>
      </c>
      <c r="AG43" s="50">
        <v>2</v>
      </c>
      <c r="AH43" s="49">
        <v>2</v>
      </c>
      <c r="AI43" s="50">
        <v>2</v>
      </c>
      <c r="AJ43" s="49">
        <v>2</v>
      </c>
      <c r="AK43" s="50">
        <v>1</v>
      </c>
      <c r="AL43" s="49">
        <v>1</v>
      </c>
      <c r="AM43" s="50">
        <v>1</v>
      </c>
      <c r="AN43" s="49">
        <v>1</v>
      </c>
      <c r="AO43" s="53"/>
      <c r="AP43" s="56"/>
      <c r="AQ43" s="53"/>
      <c r="AR43" s="56"/>
      <c r="AS43" s="53"/>
      <c r="AT43" s="56"/>
      <c r="AU43" s="53"/>
      <c r="AV43" s="56"/>
      <c r="AW43" s="53"/>
      <c r="AX43" s="56"/>
      <c r="AY43">
        <f>SUM(K43:T43)</f>
        <v>12</v>
      </c>
      <c r="AZ43">
        <f>SUM(U43:AD43)</f>
        <v>13</v>
      </c>
      <c r="BA43">
        <f>SUM(AE43:AN43)</f>
        <v>15</v>
      </c>
      <c r="BB43">
        <f>SUM(AO43:AX43)</f>
        <v>0</v>
      </c>
    </row>
    <row r="44" spans="1:54" ht="13.5" customHeight="1">
      <c r="A44" s="73">
        <v>37</v>
      </c>
      <c r="B44" s="77" t="s">
        <v>80</v>
      </c>
      <c r="C44" s="22" t="s">
        <v>139</v>
      </c>
      <c r="D44" s="30"/>
      <c r="E44" s="3" t="s">
        <v>140</v>
      </c>
      <c r="F44" s="23"/>
      <c r="G44" s="24">
        <f>I44/$I$45</f>
        <v>0.6428571428571429</v>
      </c>
      <c r="H44" s="25"/>
      <c r="I44" s="80">
        <f>SUM(AY44:BB44)</f>
        <v>36</v>
      </c>
      <c r="J44" s="22"/>
      <c r="K44" s="50">
        <v>2</v>
      </c>
      <c r="L44" s="49">
        <v>2</v>
      </c>
      <c r="M44" s="50">
        <v>1</v>
      </c>
      <c r="N44" s="49">
        <v>1</v>
      </c>
      <c r="O44" s="50">
        <v>2</v>
      </c>
      <c r="P44" s="49">
        <v>2</v>
      </c>
      <c r="Q44" s="50">
        <v>1</v>
      </c>
      <c r="R44" s="49">
        <v>1</v>
      </c>
      <c r="S44" s="50">
        <v>1</v>
      </c>
      <c r="T44" s="49">
        <v>1</v>
      </c>
      <c r="U44" s="53">
        <v>1</v>
      </c>
      <c r="V44" s="56">
        <v>1</v>
      </c>
      <c r="W44" s="53">
        <v>1</v>
      </c>
      <c r="X44" s="56">
        <v>1</v>
      </c>
      <c r="Y44" s="53">
        <v>1</v>
      </c>
      <c r="Z44" s="56">
        <v>1</v>
      </c>
      <c r="AA44" s="53">
        <v>2</v>
      </c>
      <c r="AB44" s="56">
        <v>2</v>
      </c>
      <c r="AC44" s="53">
        <v>1</v>
      </c>
      <c r="AD44" s="56">
        <v>1</v>
      </c>
      <c r="AE44" s="50">
        <v>1</v>
      </c>
      <c r="AF44" s="49">
        <v>2</v>
      </c>
      <c r="AG44" s="50">
        <v>1</v>
      </c>
      <c r="AH44" s="49">
        <v>2</v>
      </c>
      <c r="AI44" s="50">
        <v>1</v>
      </c>
      <c r="AJ44" s="49">
        <v>1</v>
      </c>
      <c r="AK44" s="50">
        <v>1</v>
      </c>
      <c r="AL44" s="49">
        <v>1</v>
      </c>
      <c r="AM44" s="50">
        <v>0</v>
      </c>
      <c r="AN44" s="49">
        <v>0</v>
      </c>
      <c r="AO44" s="53"/>
      <c r="AP44" s="56"/>
      <c r="AQ44" s="53"/>
      <c r="AR44" s="56"/>
      <c r="AS44" s="53"/>
      <c r="AT44" s="56"/>
      <c r="AU44" s="53"/>
      <c r="AV44" s="56"/>
      <c r="AW44" s="53"/>
      <c r="AX44" s="56"/>
      <c r="AY44">
        <f>SUM(K44:T44)</f>
        <v>14</v>
      </c>
      <c r="AZ44">
        <f>SUM(U44:AD44)</f>
        <v>12</v>
      </c>
      <c r="BA44">
        <f>SUM(AE44:AN44)</f>
        <v>10</v>
      </c>
      <c r="BB44">
        <f>SUM(AO44:AX44)</f>
        <v>0</v>
      </c>
    </row>
    <row r="45" spans="2:9" ht="13.5">
      <c r="B45" s="34"/>
      <c r="C45" s="34"/>
      <c r="D45" s="35"/>
      <c r="H45" s="38" t="s">
        <v>17</v>
      </c>
      <c r="I45" s="81">
        <f>MAX(I8:I44)</f>
        <v>56</v>
      </c>
    </row>
    <row r="46" spans="2:4" ht="13.5">
      <c r="B46" s="34"/>
      <c r="C46" s="34"/>
      <c r="D46" s="35"/>
    </row>
    <row r="47" spans="2:4" ht="13.5">
      <c r="B47" s="34"/>
      <c r="C47" s="34"/>
      <c r="D47" s="35"/>
    </row>
    <row r="48" spans="2:50" ht="13.5">
      <c r="B48" s="34"/>
      <c r="C48" s="34"/>
      <c r="D48" s="35"/>
      <c r="I48" s="82" t="s">
        <v>13</v>
      </c>
      <c r="K48" s="58">
        <f>COUNTIF(K8:K44,2)/(COUNTIF(K8:K44,0)+COUNTIF(K8:K44,"&gt;0"))*100</f>
        <v>37.83783783783784</v>
      </c>
      <c r="L48" s="58">
        <f>COUNTIF(L8:L44,2)/(COUNTIF(L8:L44,0)+COUNTIF(L8:L44,"&gt;0"))*100</f>
        <v>62.16216216216216</v>
      </c>
      <c r="M48" s="58">
        <f>COUNTIF(M8:M44,2)/(COUNTIF(M8:M44,0)+COUNTIF(M8:M44,"&gt;0"))*100</f>
        <v>81.08108108108108</v>
      </c>
      <c r="N48" s="58">
        <f>COUNTIF(N8:N44,2)/(COUNTIF(N8:N44,0)+COUNTIF(N8:N44,"&gt;0"))*100</f>
        <v>91.8918918918919</v>
      </c>
      <c r="O48" s="58">
        <f>COUNTIF(O8:O44,2)/(COUNTIF(O8:O44,0)+COUNTIF(O8:O44,"&gt;0"))*100</f>
        <v>43.24324324324324</v>
      </c>
      <c r="P48" s="58">
        <f>COUNTIF(P8:P44,2)/(COUNTIF(P8:P44,0)+COUNTIF(P8:P44,"&gt;0"))*100</f>
        <v>86.48648648648648</v>
      </c>
      <c r="Q48" s="58">
        <f>COUNTIF(Q8:Q44,2)/(COUNTIF(Q8:Q44,0)+COUNTIF(Q8:Q44,"&gt;0"))*100</f>
        <v>67.56756756756756</v>
      </c>
      <c r="R48" s="58">
        <f>COUNTIF(R8:R44,2)/(COUNTIF(R8:R44,0)+COUNTIF(R8:R44,"&gt;0"))*100</f>
        <v>86.48648648648648</v>
      </c>
      <c r="S48" s="58">
        <f>COUNTIF(S8:S44,2)/(COUNTIF(S8:S44,0)+COUNTIF(S8:S44,"&gt;0"))*100</f>
        <v>37.83783783783784</v>
      </c>
      <c r="T48" s="58">
        <f>COUNTIF(T8:T44,2)/(COUNTIF(T8:T44,0)+COUNTIF(T8:T44,"&gt;0"))*100</f>
        <v>62.16216216216216</v>
      </c>
      <c r="U48" s="58">
        <f>COUNTIF(U8:U44,2)/(COUNTIF(U8:U44,0)+COUNTIF(U8:U44,"&gt;0"))*100</f>
        <v>54.054054054054056</v>
      </c>
      <c r="V48" s="58">
        <f>COUNTIF(V8:V44,2)/(COUNTIF(V8:V44,0)+COUNTIF(V8:V44,"&gt;0"))*100</f>
        <v>83.78378378378379</v>
      </c>
      <c r="W48" s="58">
        <f>COUNTIF(W8:W44,2)/(COUNTIF(W8:W44,0)+COUNTIF(W8:W44,"&gt;0"))*100</f>
        <v>64.86486486486487</v>
      </c>
      <c r="X48" s="58">
        <f>COUNTIF(X8:X44,2)/(COUNTIF(X8:X44,0)+COUNTIF(X8:X44,"&gt;0"))*100</f>
        <v>51.35135135135135</v>
      </c>
      <c r="Y48" s="58">
        <f>COUNTIF(Y8:Y44,2)/(COUNTIF(Y8:Y44,0)+COUNTIF(Y8:Y44,"&gt;0"))*100</f>
        <v>51.35135135135135</v>
      </c>
      <c r="Z48" s="58">
        <f>COUNTIF(Z8:Z44,2)/(COUNTIF(Z8:Z44,0)+COUNTIF(Z8:Z44,"&gt;0"))*100</f>
        <v>64.86486486486487</v>
      </c>
      <c r="AA48" s="58">
        <f>COUNTIF(AA8:AA44,2)/(COUNTIF(AA8:AA44,0)+COUNTIF(AA8:AA44,"&gt;0"))*100</f>
        <v>54.054054054054056</v>
      </c>
      <c r="AB48" s="58">
        <f>COUNTIF(AB8:AB44,2)/(COUNTIF(AB8:AB44,0)+COUNTIF(AB8:AB44,"&gt;0"))*100</f>
        <v>91.8918918918919</v>
      </c>
      <c r="AC48" s="58">
        <f>COUNTIF(AC8:AC44,2)/(COUNTIF(AC8:AC44,0)+COUNTIF(AC8:AC44,"&gt;0"))*100</f>
        <v>78.37837837837837</v>
      </c>
      <c r="AD48" s="58">
        <f>COUNTIF(AD8:AD44,2)/(COUNTIF(AD8:AD44,0)+COUNTIF(AD8:AD44,"&gt;0"))*100</f>
        <v>37.83783783783784</v>
      </c>
      <c r="AE48" s="58">
        <f>COUNTIF(AE8:AE44,2)/(COUNTIF(AE8:AE44,0)+COUNTIF(AE8:AE44,"&gt;0"))*100</f>
        <v>54.054054054054056</v>
      </c>
      <c r="AF48" s="58">
        <f>COUNTIF(AF8:AF44,2)/(COUNTIF(AF8:AF44,0)+COUNTIF(AF8:AF44,"&gt;0"))*100</f>
        <v>86.48648648648648</v>
      </c>
      <c r="AG48" s="58">
        <f>COUNTIF(AG8:AG44,2)/(COUNTIF(AG8:AG44,0)+COUNTIF(AG8:AG44,"&gt;0"))*100</f>
        <v>81.08108108108108</v>
      </c>
      <c r="AH48" s="58">
        <f>COUNTIF(AH8:AH44,2)/(COUNTIF(AH8:AH44,0)+COUNTIF(AH8:AH44,"&gt;0"))*100</f>
        <v>94.5945945945946</v>
      </c>
      <c r="AI48" s="58">
        <f>COUNTIF(AI8:AI44,2)/(COUNTIF(AI8:AI44,0)+COUNTIF(AI8:AI44,"&gt;0"))*100</f>
        <v>72.97297297297297</v>
      </c>
      <c r="AJ48" s="58">
        <f>COUNTIF(AJ8:AJ44,2)/(COUNTIF(AJ8:AJ44,0)+COUNTIF(AJ8:AJ44,"&gt;0"))*100</f>
        <v>56.75675675675676</v>
      </c>
      <c r="AK48" s="58">
        <f>COUNTIF(AK8:AK44,2)/(COUNTIF(AK8:AK44,0)+COUNTIF(AK8:AK44,"&gt;0"))*100</f>
        <v>59.45945945945946</v>
      </c>
      <c r="AL48" s="58">
        <f>COUNTIF(AL8:AL44,2)/(COUNTIF(AL8:AL44,0)+COUNTIF(AL8:AL44,"&gt;0"))*100</f>
        <v>54.054054054054056</v>
      </c>
      <c r="AM48" s="58">
        <f>COUNTIF(AM8:AM44,2)/(COUNTIF(AM8:AM44,0)+COUNTIF(AM8:AM44,"&gt;0"))*100</f>
        <v>24.324324324324326</v>
      </c>
      <c r="AN48" s="58">
        <f>COUNTIF(AN8:AN44,2)/(COUNTIF(AN8:AN44,0)+COUNTIF(AN8:AN44,"&gt;0"))*100</f>
        <v>18.91891891891892</v>
      </c>
      <c r="AO48" s="58" t="e">
        <f>COUNTIF(AO8:AO44,2)/(COUNTIF(AO8:AO44,0)+COUNTIF(AO8:AO44,"&gt;0"))*100</f>
        <v>#DIV/0!</v>
      </c>
      <c r="AP48" s="58" t="e">
        <f>COUNTIF(AP8:AP44,2)/(COUNTIF(AP8:AP44,0)+COUNTIF(AP8:AP44,"&gt;0"))*100</f>
        <v>#DIV/0!</v>
      </c>
      <c r="AQ48" s="58" t="e">
        <f>COUNTIF(AQ8:AQ44,2)/(COUNTIF(AQ8:AQ44,0)+COUNTIF(AQ8:AQ44,"&gt;0"))*100</f>
        <v>#DIV/0!</v>
      </c>
      <c r="AR48" s="58" t="e">
        <f>COUNTIF(AR8:AR44,2)/(COUNTIF(AR8:AR44,0)+COUNTIF(AR8:AR44,"&gt;0"))*100</f>
        <v>#DIV/0!</v>
      </c>
      <c r="AS48" s="58" t="e">
        <f>COUNTIF(AS8:AS44,2)/(COUNTIF(AS8:AS44,0)+COUNTIF(AS8:AS44,"&gt;0"))*100</f>
        <v>#DIV/0!</v>
      </c>
      <c r="AT48" s="58" t="e">
        <f>COUNTIF(AT8:AT44,2)/(COUNTIF(AT8:AT44,0)+COUNTIF(AT8:AT44,"&gt;0"))*100</f>
        <v>#DIV/0!</v>
      </c>
      <c r="AU48" s="58" t="e">
        <f>COUNTIF(AU8:AU44,2)/(COUNTIF(AU8:AU44,0)+COUNTIF(AU8:AU44,"&gt;0"))*100</f>
        <v>#DIV/0!</v>
      </c>
      <c r="AV48" s="58" t="e">
        <f>COUNTIF(AV8:AV44,2)/(COUNTIF(AV8:AV44,0)+COUNTIF(AV8:AV44,"&gt;0"))*100</f>
        <v>#DIV/0!</v>
      </c>
      <c r="AW48" s="58" t="e">
        <f>COUNTIF(AW8:AW44,2)/(COUNTIF(AW8:AW44,0)+COUNTIF(AW8:AW44,"&gt;0"))*100</f>
        <v>#DIV/0!</v>
      </c>
      <c r="AX48" s="58" t="e">
        <f>COUNTIF(AX8:AX44,2)/(COUNTIF(AX8:AX44,0)+COUNTIF(AX8:AX44,"&gt;0"))*100</f>
        <v>#DIV/0!</v>
      </c>
    </row>
    <row r="49" spans="2:50" ht="13.5">
      <c r="B49" s="34"/>
      <c r="C49" s="34"/>
      <c r="D49" s="35"/>
      <c r="K49" t="s">
        <v>11</v>
      </c>
      <c r="L49" t="s">
        <v>11</v>
      </c>
      <c r="M49" t="s">
        <v>11</v>
      </c>
      <c r="N49" t="s">
        <v>11</v>
      </c>
      <c r="O49" t="s">
        <v>11</v>
      </c>
      <c r="P49" t="s">
        <v>11</v>
      </c>
      <c r="Q49" t="s">
        <v>11</v>
      </c>
      <c r="R49" t="s">
        <v>11</v>
      </c>
      <c r="S49" t="s">
        <v>11</v>
      </c>
      <c r="T49" t="s">
        <v>11</v>
      </c>
      <c r="U49" t="s">
        <v>11</v>
      </c>
      <c r="V49" t="s">
        <v>11</v>
      </c>
      <c r="W49" t="s">
        <v>11</v>
      </c>
      <c r="X49" t="s">
        <v>11</v>
      </c>
      <c r="Y49" t="s">
        <v>11</v>
      </c>
      <c r="Z49" t="s">
        <v>11</v>
      </c>
      <c r="AA49" t="s">
        <v>11</v>
      </c>
      <c r="AB49" t="s">
        <v>11</v>
      </c>
      <c r="AC49" t="s">
        <v>11</v>
      </c>
      <c r="AD49" t="s">
        <v>11</v>
      </c>
      <c r="AE49" t="s">
        <v>11</v>
      </c>
      <c r="AF49" t="s">
        <v>11</v>
      </c>
      <c r="AG49" t="s">
        <v>11</v>
      </c>
      <c r="AH49" t="s">
        <v>11</v>
      </c>
      <c r="AI49" t="s">
        <v>11</v>
      </c>
      <c r="AJ49" t="s">
        <v>11</v>
      </c>
      <c r="AK49" t="s">
        <v>11</v>
      </c>
      <c r="AL49" t="s">
        <v>11</v>
      </c>
      <c r="AM49" t="s">
        <v>11</v>
      </c>
      <c r="AN49" t="s">
        <v>11</v>
      </c>
      <c r="AO49" t="s">
        <v>11</v>
      </c>
      <c r="AP49" t="s">
        <v>11</v>
      </c>
      <c r="AQ49" t="s">
        <v>11</v>
      </c>
      <c r="AR49" t="s">
        <v>11</v>
      </c>
      <c r="AS49" t="s">
        <v>11</v>
      </c>
      <c r="AT49" t="s">
        <v>11</v>
      </c>
      <c r="AU49" t="s">
        <v>11</v>
      </c>
      <c r="AV49" t="s">
        <v>11</v>
      </c>
      <c r="AW49" t="s">
        <v>11</v>
      </c>
      <c r="AX49" t="s">
        <v>11</v>
      </c>
    </row>
    <row r="50" spans="2:4" ht="13.5">
      <c r="B50" s="34"/>
      <c r="C50" s="34"/>
      <c r="D50" s="35"/>
    </row>
    <row r="51" spans="2:4" ht="13.5">
      <c r="B51" s="34"/>
      <c r="C51" s="34"/>
      <c r="D51" s="35"/>
    </row>
    <row r="53" spans="2:4" ht="13.5">
      <c r="B53" s="34"/>
      <c r="C53" s="34"/>
      <c r="D53" s="35"/>
    </row>
    <row r="54" spans="2:4" ht="13.5">
      <c r="B54" s="34"/>
      <c r="C54" s="34"/>
      <c r="D54" s="35"/>
    </row>
    <row r="55" spans="2:4" ht="13.5">
      <c r="B55" s="34"/>
      <c r="C55" s="34"/>
      <c r="D55" s="35"/>
    </row>
    <row r="56" spans="2:4" ht="13.5">
      <c r="B56" s="34"/>
      <c r="C56" s="34"/>
      <c r="D56" s="35"/>
    </row>
    <row r="57" spans="2:4" ht="13.5">
      <c r="B57" s="34"/>
      <c r="C57" s="34"/>
      <c r="D57" s="35"/>
    </row>
    <row r="58" spans="2:4" ht="13.5">
      <c r="B58" s="34"/>
      <c r="C58" s="34"/>
      <c r="D58" s="35"/>
    </row>
    <row r="59" spans="2:4" ht="13.5">
      <c r="B59" s="34"/>
      <c r="C59" s="34"/>
      <c r="D59" s="35"/>
    </row>
    <row r="60" spans="2:4" ht="13.5">
      <c r="B60" s="34"/>
      <c r="C60" s="34"/>
      <c r="D60" s="35"/>
    </row>
    <row r="61" spans="2:4" ht="13.5">
      <c r="B61" s="34"/>
      <c r="C61" s="34"/>
      <c r="D61" s="35"/>
    </row>
    <row r="62" spans="2:4" ht="13.5">
      <c r="B62" s="34"/>
      <c r="C62" s="34"/>
      <c r="D62" s="35"/>
    </row>
    <row r="63" spans="2:4" ht="13.5">
      <c r="B63" s="34"/>
      <c r="C63" s="34"/>
      <c r="D63" s="35"/>
    </row>
    <row r="64" spans="2:4" ht="13.5">
      <c r="B64" s="34"/>
      <c r="C64" s="34"/>
      <c r="D64" s="35"/>
    </row>
    <row r="65" spans="2:4" ht="13.5">
      <c r="B65" s="34"/>
      <c r="C65" s="34"/>
      <c r="D65" s="35"/>
    </row>
    <row r="66" spans="2:4" ht="13.5">
      <c r="B66" s="34"/>
      <c r="C66" s="34"/>
      <c r="D66" s="35"/>
    </row>
    <row r="67" spans="2:4" ht="13.5">
      <c r="B67" s="34"/>
      <c r="C67" s="34"/>
      <c r="D67" s="35"/>
    </row>
    <row r="68" spans="2:4" ht="13.5">
      <c r="B68" s="34"/>
      <c r="C68" s="34"/>
      <c r="D68" s="35"/>
    </row>
  </sheetData>
  <sheetProtection/>
  <mergeCells count="13">
    <mergeCell ref="A42:A43"/>
    <mergeCell ref="A21:A24"/>
    <mergeCell ref="A25:A26"/>
    <mergeCell ref="A27:A31"/>
    <mergeCell ref="A33:A34"/>
    <mergeCell ref="A37:A39"/>
    <mergeCell ref="A40:A41"/>
    <mergeCell ref="I3:I5"/>
    <mergeCell ref="G4:G6"/>
    <mergeCell ref="B4:D5"/>
    <mergeCell ref="A12:A13"/>
    <mergeCell ref="A14:A16"/>
    <mergeCell ref="A17:A20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4" bestFit="1" customWidth="1"/>
    <col min="2" max="2" width="10.75390625" style="0" customWidth="1"/>
    <col min="3" max="3" width="13.50390625" style="0" customWidth="1"/>
    <col min="4" max="4" width="14.375" style="0" hidden="1" customWidth="1"/>
    <col min="5" max="5" width="18.50390625" style="17" customWidth="1"/>
    <col min="6" max="6" width="17.25390625" style="19" hidden="1" customWidth="1"/>
    <col min="7" max="7" width="10.75390625" style="28" customWidth="1"/>
    <col min="8" max="8" width="10.75390625" style="20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90" t="s">
        <v>0</v>
      </c>
      <c r="K2" s="57">
        <v>1</v>
      </c>
      <c r="L2" s="57">
        <v>2</v>
      </c>
      <c r="M2" s="57">
        <v>3</v>
      </c>
      <c r="N2" s="57">
        <v>4</v>
      </c>
      <c r="O2" s="57">
        <v>5</v>
      </c>
      <c r="P2" s="57">
        <v>6</v>
      </c>
      <c r="Q2" s="57">
        <v>7</v>
      </c>
      <c r="R2" s="57">
        <v>8</v>
      </c>
      <c r="S2" s="57">
        <v>9</v>
      </c>
      <c r="T2" s="57">
        <v>10</v>
      </c>
      <c r="U2" s="57">
        <v>11</v>
      </c>
      <c r="V2" s="57">
        <v>12</v>
      </c>
      <c r="W2" s="57">
        <v>13</v>
      </c>
      <c r="X2" s="57">
        <v>14</v>
      </c>
      <c r="Y2" s="57">
        <v>15</v>
      </c>
      <c r="Z2" s="57">
        <v>16</v>
      </c>
      <c r="AA2" s="57">
        <v>17</v>
      </c>
      <c r="AB2" s="57">
        <v>18</v>
      </c>
      <c r="AC2" s="57">
        <v>19</v>
      </c>
      <c r="AD2" s="57">
        <v>20</v>
      </c>
      <c r="AE2" s="57">
        <v>21</v>
      </c>
      <c r="AF2" s="57">
        <v>22</v>
      </c>
      <c r="AG2" s="57">
        <v>23</v>
      </c>
      <c r="AH2" s="57">
        <v>24</v>
      </c>
      <c r="AI2" s="57">
        <v>25</v>
      </c>
      <c r="AJ2" s="57">
        <v>26</v>
      </c>
      <c r="AK2" s="57">
        <v>27</v>
      </c>
      <c r="AL2" s="57">
        <v>28</v>
      </c>
      <c r="AM2" s="57">
        <v>29</v>
      </c>
      <c r="AN2" s="57">
        <v>30</v>
      </c>
      <c r="AO2" s="57">
        <v>31</v>
      </c>
      <c r="AP2" s="57">
        <v>32</v>
      </c>
      <c r="AQ2" s="57">
        <v>33</v>
      </c>
      <c r="AR2" s="57">
        <v>34</v>
      </c>
      <c r="AS2" s="57">
        <v>35</v>
      </c>
      <c r="AT2" s="57">
        <v>36</v>
      </c>
      <c r="AU2" s="57">
        <v>37</v>
      </c>
      <c r="AV2" s="57">
        <v>38</v>
      </c>
      <c r="AW2" s="57">
        <v>39</v>
      </c>
      <c r="AX2" s="57">
        <v>40</v>
      </c>
    </row>
    <row r="3" spans="1:50" ht="24">
      <c r="A3" s="92"/>
      <c r="B3" s="59" t="s">
        <v>14</v>
      </c>
      <c r="C3" s="5"/>
      <c r="D3" s="29"/>
      <c r="E3" s="6"/>
      <c r="F3" s="6"/>
      <c r="G3" s="7"/>
      <c r="H3" s="6"/>
      <c r="I3" s="104" t="s">
        <v>19</v>
      </c>
      <c r="J3" s="89" t="s">
        <v>1</v>
      </c>
      <c r="K3" s="45">
        <v>33</v>
      </c>
      <c r="L3" s="47">
        <v>18</v>
      </c>
      <c r="M3" s="45">
        <v>14</v>
      </c>
      <c r="N3" s="47">
        <v>20</v>
      </c>
      <c r="O3" s="45">
        <v>36</v>
      </c>
      <c r="P3" s="47">
        <v>10</v>
      </c>
      <c r="Q3" s="45">
        <v>40</v>
      </c>
      <c r="R3" s="47">
        <v>18</v>
      </c>
      <c r="S3" s="45">
        <v>37</v>
      </c>
      <c r="T3" s="47">
        <v>27</v>
      </c>
      <c r="U3" s="51">
        <v>27</v>
      </c>
      <c r="V3" s="54">
        <v>38</v>
      </c>
      <c r="W3" s="51">
        <v>12</v>
      </c>
      <c r="X3" s="54">
        <v>29</v>
      </c>
      <c r="Y3" s="51">
        <v>18</v>
      </c>
      <c r="Z3" s="54">
        <v>9</v>
      </c>
      <c r="AA3" s="51">
        <v>27</v>
      </c>
      <c r="AB3" s="54">
        <v>8</v>
      </c>
      <c r="AC3" s="51">
        <v>19</v>
      </c>
      <c r="AD3" s="54">
        <v>32</v>
      </c>
      <c r="AE3" s="45">
        <v>30</v>
      </c>
      <c r="AF3" s="47">
        <v>34</v>
      </c>
      <c r="AG3" s="45">
        <v>20</v>
      </c>
      <c r="AH3" s="47">
        <v>26</v>
      </c>
      <c r="AI3" s="45">
        <v>35</v>
      </c>
      <c r="AJ3" s="47">
        <v>34</v>
      </c>
      <c r="AK3" s="45">
        <v>28</v>
      </c>
      <c r="AL3" s="47">
        <v>37</v>
      </c>
      <c r="AM3" s="45">
        <v>41</v>
      </c>
      <c r="AN3" s="47">
        <v>33</v>
      </c>
      <c r="AO3" s="51"/>
      <c r="AP3" s="54"/>
      <c r="AQ3" s="51"/>
      <c r="AR3" s="54"/>
      <c r="AS3" s="51"/>
      <c r="AT3" s="54"/>
      <c r="AU3" s="51"/>
      <c r="AV3" s="54"/>
      <c r="AW3" s="51"/>
      <c r="AX3" s="54"/>
    </row>
    <row r="4" spans="2:50" ht="28.5" customHeight="1">
      <c r="B4" s="106" t="s">
        <v>160</v>
      </c>
      <c r="C4" s="106"/>
      <c r="D4" s="106"/>
      <c r="E4" s="100"/>
      <c r="F4" s="10"/>
      <c r="G4" s="105" t="s">
        <v>21</v>
      </c>
      <c r="H4" s="11"/>
      <c r="I4" s="104"/>
      <c r="J4" s="87" t="s">
        <v>2</v>
      </c>
      <c r="K4" s="46">
        <v>35</v>
      </c>
      <c r="L4" s="48">
        <v>15</v>
      </c>
      <c r="M4" s="46">
        <v>15</v>
      </c>
      <c r="N4" s="48">
        <v>20</v>
      </c>
      <c r="O4" s="46">
        <v>25</v>
      </c>
      <c r="P4" s="48">
        <v>20</v>
      </c>
      <c r="Q4" s="46">
        <v>40</v>
      </c>
      <c r="R4" s="48">
        <v>15</v>
      </c>
      <c r="S4" s="46">
        <v>25</v>
      </c>
      <c r="T4" s="48">
        <v>25</v>
      </c>
      <c r="U4" s="52">
        <v>20</v>
      </c>
      <c r="V4" s="55">
        <v>40</v>
      </c>
      <c r="W4" s="52">
        <v>15</v>
      </c>
      <c r="X4" s="55">
        <v>40</v>
      </c>
      <c r="Y4" s="52">
        <v>40</v>
      </c>
      <c r="Z4" s="55">
        <v>20</v>
      </c>
      <c r="AA4" s="52">
        <v>20</v>
      </c>
      <c r="AB4" s="55">
        <v>20</v>
      </c>
      <c r="AC4" s="52">
        <v>20</v>
      </c>
      <c r="AD4" s="55">
        <v>35</v>
      </c>
      <c r="AE4" s="46">
        <v>40</v>
      </c>
      <c r="AF4" s="48">
        <v>30</v>
      </c>
      <c r="AG4" s="46">
        <v>40</v>
      </c>
      <c r="AH4" s="48">
        <v>25</v>
      </c>
      <c r="AI4" s="46">
        <v>35</v>
      </c>
      <c r="AJ4" s="48">
        <v>25</v>
      </c>
      <c r="AK4" s="46">
        <v>25</v>
      </c>
      <c r="AL4" s="48">
        <v>30</v>
      </c>
      <c r="AM4" s="46">
        <v>35</v>
      </c>
      <c r="AN4" s="48">
        <v>35</v>
      </c>
      <c r="AO4" s="52"/>
      <c r="AP4" s="55"/>
      <c r="AQ4" s="52"/>
      <c r="AR4" s="55"/>
      <c r="AS4" s="52"/>
      <c r="AT4" s="55"/>
      <c r="AU4" s="52"/>
      <c r="AV4" s="55"/>
      <c r="AW4" s="52"/>
      <c r="AX4" s="55"/>
    </row>
    <row r="5" spans="1:253" ht="64.5" customHeight="1">
      <c r="A5" s="84"/>
      <c r="B5" s="107"/>
      <c r="C5" s="107"/>
      <c r="D5" s="107"/>
      <c r="E5" s="101"/>
      <c r="F5" s="14"/>
      <c r="G5" s="105"/>
      <c r="H5" s="15"/>
      <c r="I5" s="104"/>
      <c r="J5" s="60" t="s">
        <v>3</v>
      </c>
      <c r="K5" s="61" t="s">
        <v>175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 t="s">
        <v>176</v>
      </c>
      <c r="Y5" s="61" t="s">
        <v>175</v>
      </c>
      <c r="Z5" s="61"/>
      <c r="AA5" s="61"/>
      <c r="AB5" s="61"/>
      <c r="AC5" s="61"/>
      <c r="AD5" s="61"/>
      <c r="AE5" s="61" t="s">
        <v>176</v>
      </c>
      <c r="AF5" s="61"/>
      <c r="AG5" s="61" t="s">
        <v>176</v>
      </c>
      <c r="AH5" s="61"/>
      <c r="AI5" s="61"/>
      <c r="AJ5" s="61"/>
      <c r="AK5" s="61"/>
      <c r="AL5" s="61"/>
      <c r="AM5" s="61"/>
      <c r="AN5" s="61" t="s">
        <v>175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4"/>
      <c r="B6" s="40" t="s">
        <v>4</v>
      </c>
      <c r="C6" s="40" t="s">
        <v>5</v>
      </c>
      <c r="D6" s="41" t="s">
        <v>6</v>
      </c>
      <c r="E6" s="42" t="s">
        <v>7</v>
      </c>
      <c r="F6" s="43" t="s">
        <v>8</v>
      </c>
      <c r="G6" s="105"/>
      <c r="H6" s="44" t="s">
        <v>9</v>
      </c>
      <c r="I6" s="40" t="s">
        <v>10</v>
      </c>
      <c r="J6" s="3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3" ht="13.5" customHeight="1">
      <c r="A8" s="73">
        <v>1</v>
      </c>
      <c r="B8" s="72" t="s">
        <v>125</v>
      </c>
      <c r="C8" s="22" t="s">
        <v>152</v>
      </c>
      <c r="D8" s="30"/>
      <c r="E8" s="30" t="s">
        <v>153</v>
      </c>
      <c r="F8" s="23"/>
      <c r="G8" s="24">
        <f>I8/$I$21</f>
        <v>1</v>
      </c>
      <c r="H8" s="25"/>
      <c r="I8" s="80">
        <f>SUM(AY8:BB8)</f>
        <v>59</v>
      </c>
      <c r="J8" s="22"/>
      <c r="K8" s="50">
        <v>2</v>
      </c>
      <c r="L8" s="49">
        <v>2</v>
      </c>
      <c r="M8" s="50">
        <v>2</v>
      </c>
      <c r="N8" s="49">
        <v>2</v>
      </c>
      <c r="O8" s="50">
        <v>1</v>
      </c>
      <c r="P8" s="49">
        <v>2</v>
      </c>
      <c r="Q8" s="50">
        <v>2</v>
      </c>
      <c r="R8" s="49">
        <v>2</v>
      </c>
      <c r="S8" s="50">
        <v>2</v>
      </c>
      <c r="T8" s="49">
        <v>2</v>
      </c>
      <c r="U8" s="53">
        <v>2</v>
      </c>
      <c r="V8" s="56">
        <v>2</v>
      </c>
      <c r="W8" s="53">
        <v>2</v>
      </c>
      <c r="X8" s="56">
        <v>2</v>
      </c>
      <c r="Y8" s="53">
        <v>2</v>
      </c>
      <c r="Z8" s="56">
        <v>2</v>
      </c>
      <c r="AA8" s="53">
        <v>2</v>
      </c>
      <c r="AB8" s="56">
        <v>2</v>
      </c>
      <c r="AC8" s="53">
        <v>2</v>
      </c>
      <c r="AD8" s="56">
        <v>2</v>
      </c>
      <c r="AE8" s="50">
        <v>2</v>
      </c>
      <c r="AF8" s="49">
        <v>2</v>
      </c>
      <c r="AG8" s="50">
        <v>2</v>
      </c>
      <c r="AH8" s="49">
        <v>2</v>
      </c>
      <c r="AI8" s="50">
        <v>2</v>
      </c>
      <c r="AJ8" s="49">
        <v>2</v>
      </c>
      <c r="AK8" s="50">
        <v>2</v>
      </c>
      <c r="AL8" s="49">
        <v>2</v>
      </c>
      <c r="AM8" s="50">
        <v>2</v>
      </c>
      <c r="AN8" s="49">
        <v>2</v>
      </c>
      <c r="AO8" s="53"/>
      <c r="AP8" s="56"/>
      <c r="AQ8" s="53"/>
      <c r="AR8" s="56"/>
      <c r="AS8" s="53"/>
      <c r="AT8" s="56"/>
      <c r="AU8" s="53"/>
      <c r="AV8" s="56"/>
      <c r="AW8" s="53"/>
      <c r="AX8" s="56"/>
      <c r="AY8">
        <f>SUM(K8:T8)</f>
        <v>19</v>
      </c>
      <c r="AZ8">
        <f>SUM(U8:AD8)</f>
        <v>20</v>
      </c>
      <c r="BA8">
        <f>SUM(AE8:AN8)</f>
        <v>20</v>
      </c>
    </row>
    <row r="9" spans="1:53" ht="13.5" customHeight="1">
      <c r="A9" s="73">
        <v>2</v>
      </c>
      <c r="B9" s="72" t="s">
        <v>92</v>
      </c>
      <c r="C9" s="22" t="s">
        <v>103</v>
      </c>
      <c r="D9" s="30"/>
      <c r="E9" s="30" t="s">
        <v>104</v>
      </c>
      <c r="F9" s="23"/>
      <c r="G9" s="24">
        <f>I9/$I$21</f>
        <v>0.8813559322033898</v>
      </c>
      <c r="H9" s="25"/>
      <c r="I9" s="80">
        <f>SUM(AY9:BB9)</f>
        <v>52</v>
      </c>
      <c r="J9" s="22"/>
      <c r="K9" s="50">
        <v>2</v>
      </c>
      <c r="L9" s="49">
        <v>1</v>
      </c>
      <c r="M9" s="50">
        <v>2</v>
      </c>
      <c r="N9" s="49">
        <v>1</v>
      </c>
      <c r="O9" s="50">
        <v>2</v>
      </c>
      <c r="P9" s="49">
        <v>2</v>
      </c>
      <c r="Q9" s="50">
        <v>2</v>
      </c>
      <c r="R9" s="49">
        <v>2</v>
      </c>
      <c r="S9" s="50">
        <v>2</v>
      </c>
      <c r="T9" s="49">
        <v>2</v>
      </c>
      <c r="U9" s="53">
        <v>2</v>
      </c>
      <c r="V9" s="56">
        <v>1</v>
      </c>
      <c r="W9" s="53">
        <v>2</v>
      </c>
      <c r="X9" s="56">
        <v>2</v>
      </c>
      <c r="Y9" s="53">
        <v>2</v>
      </c>
      <c r="Z9" s="56">
        <v>2</v>
      </c>
      <c r="AA9" s="53">
        <v>2</v>
      </c>
      <c r="AB9" s="56">
        <v>2</v>
      </c>
      <c r="AC9" s="53">
        <v>2</v>
      </c>
      <c r="AD9" s="56">
        <v>1</v>
      </c>
      <c r="AE9" s="50">
        <v>2</v>
      </c>
      <c r="AF9" s="49">
        <v>2</v>
      </c>
      <c r="AG9" s="50">
        <v>2</v>
      </c>
      <c r="AH9" s="49">
        <v>2</v>
      </c>
      <c r="AI9" s="50">
        <v>1</v>
      </c>
      <c r="AJ9" s="49">
        <v>1</v>
      </c>
      <c r="AK9" s="50">
        <v>1</v>
      </c>
      <c r="AL9" s="49">
        <v>2</v>
      </c>
      <c r="AM9" s="50">
        <v>2</v>
      </c>
      <c r="AN9" s="49">
        <v>1</v>
      </c>
      <c r="AO9" s="53"/>
      <c r="AP9" s="56"/>
      <c r="AQ9" s="53"/>
      <c r="AR9" s="56"/>
      <c r="AS9" s="53"/>
      <c r="AT9" s="56"/>
      <c r="AU9" s="53"/>
      <c r="AV9" s="56"/>
      <c r="AW9" s="53"/>
      <c r="AX9" s="56"/>
      <c r="AY9">
        <f>SUM(K9:T9)</f>
        <v>18</v>
      </c>
      <c r="AZ9">
        <f>SUM(U9:AD9)</f>
        <v>18</v>
      </c>
      <c r="BA9">
        <f>SUM(AE9:AN9)</f>
        <v>16</v>
      </c>
    </row>
    <row r="10" spans="1:53" ht="13.5" customHeight="1">
      <c r="A10" s="73">
        <v>3</v>
      </c>
      <c r="B10" s="72" t="s">
        <v>92</v>
      </c>
      <c r="C10" s="22" t="s">
        <v>147</v>
      </c>
      <c r="D10" s="30"/>
      <c r="E10" s="30" t="s">
        <v>102</v>
      </c>
      <c r="F10" s="23"/>
      <c r="G10" s="24">
        <f>I10/$I$21</f>
        <v>0.847457627118644</v>
      </c>
      <c r="H10" s="25" t="s">
        <v>163</v>
      </c>
      <c r="I10" s="80">
        <f>SUM(AY10:BB10)</f>
        <v>50</v>
      </c>
      <c r="J10" s="22"/>
      <c r="K10" s="50">
        <v>0</v>
      </c>
      <c r="L10" s="49">
        <v>1</v>
      </c>
      <c r="M10" s="50">
        <v>2</v>
      </c>
      <c r="N10" s="49">
        <v>2</v>
      </c>
      <c r="O10" s="50">
        <v>2</v>
      </c>
      <c r="P10" s="49">
        <v>2</v>
      </c>
      <c r="Q10" s="50">
        <v>1</v>
      </c>
      <c r="R10" s="49">
        <v>2</v>
      </c>
      <c r="S10" s="50">
        <v>2</v>
      </c>
      <c r="T10" s="49">
        <v>2</v>
      </c>
      <c r="U10" s="53">
        <v>2</v>
      </c>
      <c r="V10" s="56">
        <v>2</v>
      </c>
      <c r="W10" s="53">
        <v>2</v>
      </c>
      <c r="X10" s="56">
        <v>2</v>
      </c>
      <c r="Y10" s="53">
        <v>2</v>
      </c>
      <c r="Z10" s="56">
        <v>1</v>
      </c>
      <c r="AA10" s="53">
        <v>2</v>
      </c>
      <c r="AB10" s="56">
        <v>2</v>
      </c>
      <c r="AC10" s="53">
        <v>2</v>
      </c>
      <c r="AD10" s="56">
        <v>2</v>
      </c>
      <c r="AE10" s="50">
        <v>2</v>
      </c>
      <c r="AF10" s="49">
        <v>2</v>
      </c>
      <c r="AG10" s="50">
        <v>2</v>
      </c>
      <c r="AH10" s="49">
        <v>2</v>
      </c>
      <c r="AI10" s="50">
        <v>2</v>
      </c>
      <c r="AJ10" s="49">
        <v>1</v>
      </c>
      <c r="AK10" s="50">
        <v>2</v>
      </c>
      <c r="AL10" s="49">
        <v>1</v>
      </c>
      <c r="AM10" s="50">
        <v>1</v>
      </c>
      <c r="AN10" s="49">
        <v>0</v>
      </c>
      <c r="AO10" s="53"/>
      <c r="AP10" s="56"/>
      <c r="AQ10" s="53"/>
      <c r="AR10" s="56"/>
      <c r="AS10" s="53"/>
      <c r="AT10" s="56"/>
      <c r="AU10" s="53"/>
      <c r="AV10" s="56"/>
      <c r="AW10" s="53"/>
      <c r="AX10" s="56"/>
      <c r="AY10">
        <f>SUM(K10:T10)</f>
        <v>16</v>
      </c>
      <c r="AZ10">
        <f>SUM(U10:AD10)</f>
        <v>19</v>
      </c>
      <c r="BA10">
        <f>SUM(AE10:AN10)</f>
        <v>15</v>
      </c>
    </row>
    <row r="11" spans="1:54" ht="13.5" customHeight="1">
      <c r="A11" s="118">
        <v>4</v>
      </c>
      <c r="B11" s="72" t="s">
        <v>48</v>
      </c>
      <c r="C11" s="22" t="s">
        <v>114</v>
      </c>
      <c r="D11" s="30"/>
      <c r="E11" s="30" t="s">
        <v>104</v>
      </c>
      <c r="F11" s="23"/>
      <c r="G11" s="24">
        <f>I11/$I$21</f>
        <v>0.847457627118644</v>
      </c>
      <c r="H11" s="25" t="s">
        <v>163</v>
      </c>
      <c r="I11" s="80">
        <f>SUM(AY11:BB11)</f>
        <v>50</v>
      </c>
      <c r="J11" s="22"/>
      <c r="K11" s="50">
        <v>1</v>
      </c>
      <c r="L11" s="49">
        <v>2</v>
      </c>
      <c r="M11" s="50">
        <v>2</v>
      </c>
      <c r="N11" s="49">
        <v>2</v>
      </c>
      <c r="O11" s="50">
        <v>2</v>
      </c>
      <c r="P11" s="49">
        <v>2</v>
      </c>
      <c r="Q11" s="50">
        <v>2</v>
      </c>
      <c r="R11" s="49">
        <v>2</v>
      </c>
      <c r="S11" s="50">
        <v>1</v>
      </c>
      <c r="T11" s="49">
        <v>2</v>
      </c>
      <c r="U11" s="53">
        <v>2</v>
      </c>
      <c r="V11" s="56">
        <v>1</v>
      </c>
      <c r="W11" s="53">
        <v>2</v>
      </c>
      <c r="X11" s="56">
        <v>2</v>
      </c>
      <c r="Y11" s="53">
        <v>1</v>
      </c>
      <c r="Z11" s="56">
        <v>2</v>
      </c>
      <c r="AA11" s="53">
        <v>2</v>
      </c>
      <c r="AB11" s="56">
        <v>2</v>
      </c>
      <c r="AC11" s="53">
        <v>1</v>
      </c>
      <c r="AD11" s="56">
        <v>1</v>
      </c>
      <c r="AE11" s="50">
        <v>2</v>
      </c>
      <c r="AF11" s="49">
        <v>2</v>
      </c>
      <c r="AG11" s="50">
        <v>2</v>
      </c>
      <c r="AH11" s="49">
        <v>2</v>
      </c>
      <c r="AI11" s="50">
        <v>2</v>
      </c>
      <c r="AJ11" s="49">
        <v>1</v>
      </c>
      <c r="AK11" s="50">
        <v>2</v>
      </c>
      <c r="AL11" s="49">
        <v>1</v>
      </c>
      <c r="AM11" s="50">
        <v>1</v>
      </c>
      <c r="AN11" s="49">
        <v>1</v>
      </c>
      <c r="AO11" s="53"/>
      <c r="AP11" s="56"/>
      <c r="AQ11" s="53"/>
      <c r="AR11" s="56"/>
      <c r="AS11" s="53"/>
      <c r="AT11" s="56"/>
      <c r="AU11" s="53"/>
      <c r="AV11" s="56"/>
      <c r="AW11" s="53"/>
      <c r="AX11" s="56"/>
      <c r="AY11">
        <f>SUM(K11:T11)</f>
        <v>18</v>
      </c>
      <c r="AZ11">
        <f>SUM(U11:AD11)</f>
        <v>16</v>
      </c>
      <c r="BA11">
        <f>SUM(AE11:AN11)</f>
        <v>16</v>
      </c>
      <c r="BB11">
        <f>SUM(AO11:AX11)</f>
        <v>0</v>
      </c>
    </row>
    <row r="12" spans="1:53" ht="13.5" customHeight="1">
      <c r="A12" s="120"/>
      <c r="B12" s="72" t="s">
        <v>141</v>
      </c>
      <c r="C12" s="22" t="s">
        <v>142</v>
      </c>
      <c r="D12" s="30"/>
      <c r="E12" s="30" t="s">
        <v>143</v>
      </c>
      <c r="F12" s="23"/>
      <c r="G12" s="24">
        <f>I12/$I$21</f>
        <v>0.847457627118644</v>
      </c>
      <c r="H12" s="25" t="s">
        <v>163</v>
      </c>
      <c r="I12" s="80">
        <f>SUM(AY12:BB12)</f>
        <v>50</v>
      </c>
      <c r="J12" s="22"/>
      <c r="K12" s="50">
        <v>1</v>
      </c>
      <c r="L12" s="49">
        <v>2</v>
      </c>
      <c r="M12" s="50">
        <v>2</v>
      </c>
      <c r="N12" s="49">
        <v>2</v>
      </c>
      <c r="O12" s="50">
        <v>1</v>
      </c>
      <c r="P12" s="49">
        <v>2</v>
      </c>
      <c r="Q12" s="50">
        <v>1</v>
      </c>
      <c r="R12" s="49">
        <v>2</v>
      </c>
      <c r="S12" s="50">
        <v>2</v>
      </c>
      <c r="T12" s="49">
        <v>1</v>
      </c>
      <c r="U12" s="53">
        <v>2</v>
      </c>
      <c r="V12" s="56">
        <v>2</v>
      </c>
      <c r="W12" s="53">
        <v>1</v>
      </c>
      <c r="X12" s="56">
        <v>2</v>
      </c>
      <c r="Y12" s="53">
        <v>2</v>
      </c>
      <c r="Z12" s="56">
        <v>2</v>
      </c>
      <c r="AA12" s="53">
        <v>1</v>
      </c>
      <c r="AB12" s="56">
        <v>2</v>
      </c>
      <c r="AC12" s="53">
        <v>1</v>
      </c>
      <c r="AD12" s="56">
        <v>1</v>
      </c>
      <c r="AE12" s="50">
        <v>2</v>
      </c>
      <c r="AF12" s="49">
        <v>2</v>
      </c>
      <c r="AG12" s="50">
        <v>1</v>
      </c>
      <c r="AH12" s="49">
        <v>2</v>
      </c>
      <c r="AI12" s="50">
        <v>2</v>
      </c>
      <c r="AJ12" s="49">
        <v>2</v>
      </c>
      <c r="AK12" s="50">
        <v>2</v>
      </c>
      <c r="AL12" s="49">
        <v>2</v>
      </c>
      <c r="AM12" s="50">
        <v>2</v>
      </c>
      <c r="AN12" s="49">
        <v>1</v>
      </c>
      <c r="AO12" s="53"/>
      <c r="AP12" s="56"/>
      <c r="AQ12" s="53"/>
      <c r="AR12" s="56"/>
      <c r="AS12" s="53"/>
      <c r="AT12" s="56"/>
      <c r="AU12" s="53"/>
      <c r="AV12" s="56"/>
      <c r="AW12" s="53"/>
      <c r="AX12" s="56"/>
      <c r="AY12">
        <f>SUM(K12:T12)</f>
        <v>16</v>
      </c>
      <c r="AZ12">
        <f>SUM(U12:AD12)</f>
        <v>16</v>
      </c>
      <c r="BA12">
        <f>SUM(AE12:AN12)</f>
        <v>18</v>
      </c>
    </row>
    <row r="13" spans="1:53" ht="13.5" customHeight="1">
      <c r="A13" s="73">
        <v>6</v>
      </c>
      <c r="B13" s="72" t="s">
        <v>95</v>
      </c>
      <c r="C13" s="22" t="s">
        <v>96</v>
      </c>
      <c r="D13" s="30"/>
      <c r="E13" s="30" t="s">
        <v>94</v>
      </c>
      <c r="F13" s="23"/>
      <c r="G13" s="24">
        <f>I13/$I$21</f>
        <v>0.7966101694915254</v>
      </c>
      <c r="H13" s="25"/>
      <c r="I13" s="80">
        <f>SUM(AY13:BB13)</f>
        <v>47</v>
      </c>
      <c r="J13" s="22"/>
      <c r="K13" s="50">
        <v>1</v>
      </c>
      <c r="L13" s="49">
        <v>1</v>
      </c>
      <c r="M13" s="50">
        <v>1</v>
      </c>
      <c r="N13" s="49">
        <v>2</v>
      </c>
      <c r="O13" s="50">
        <v>1</v>
      </c>
      <c r="P13" s="49">
        <v>2</v>
      </c>
      <c r="Q13" s="50">
        <v>1</v>
      </c>
      <c r="R13" s="49">
        <v>2</v>
      </c>
      <c r="S13" s="50">
        <v>1</v>
      </c>
      <c r="T13" s="49">
        <v>2</v>
      </c>
      <c r="U13" s="53">
        <v>2</v>
      </c>
      <c r="V13" s="56">
        <v>1</v>
      </c>
      <c r="W13" s="53">
        <v>2</v>
      </c>
      <c r="X13" s="56">
        <v>2</v>
      </c>
      <c r="Y13" s="53">
        <v>1</v>
      </c>
      <c r="Z13" s="56">
        <v>2</v>
      </c>
      <c r="AA13" s="53">
        <v>2</v>
      </c>
      <c r="AB13" s="56">
        <v>2</v>
      </c>
      <c r="AC13" s="53">
        <v>1</v>
      </c>
      <c r="AD13" s="56">
        <v>2</v>
      </c>
      <c r="AE13" s="50">
        <v>2</v>
      </c>
      <c r="AF13" s="49">
        <v>2</v>
      </c>
      <c r="AG13" s="50">
        <v>1</v>
      </c>
      <c r="AH13" s="49">
        <v>1</v>
      </c>
      <c r="AI13" s="50">
        <v>2</v>
      </c>
      <c r="AJ13" s="49">
        <v>1</v>
      </c>
      <c r="AK13" s="50">
        <v>2</v>
      </c>
      <c r="AL13" s="49">
        <v>2</v>
      </c>
      <c r="AM13" s="50">
        <v>1</v>
      </c>
      <c r="AN13" s="49">
        <v>2</v>
      </c>
      <c r="AO13" s="53"/>
      <c r="AP13" s="56"/>
      <c r="AQ13" s="53"/>
      <c r="AR13" s="56"/>
      <c r="AS13" s="53"/>
      <c r="AT13" s="56"/>
      <c r="AU13" s="53"/>
      <c r="AV13" s="56"/>
      <c r="AW13" s="53"/>
      <c r="AX13" s="56"/>
      <c r="AY13">
        <f>SUM(K13:T13)</f>
        <v>14</v>
      </c>
      <c r="AZ13">
        <f>SUM(U13:AD13)</f>
        <v>17</v>
      </c>
      <c r="BA13">
        <f>SUM(AE13:AN13)</f>
        <v>16</v>
      </c>
    </row>
    <row r="14" spans="1:54" ht="13.5" customHeight="1">
      <c r="A14" s="73">
        <v>7</v>
      </c>
      <c r="B14" s="79" t="s">
        <v>125</v>
      </c>
      <c r="C14" s="32" t="s">
        <v>149</v>
      </c>
      <c r="D14" s="33"/>
      <c r="E14" s="33" t="s">
        <v>150</v>
      </c>
      <c r="F14" s="31"/>
      <c r="G14" s="24">
        <f>I14/$I$21</f>
        <v>0.7796610169491526</v>
      </c>
      <c r="H14" s="25"/>
      <c r="I14" s="80">
        <f>SUM(AY14:BB14)</f>
        <v>46</v>
      </c>
      <c r="J14" s="22"/>
      <c r="K14" s="50">
        <v>1</v>
      </c>
      <c r="L14" s="49">
        <v>2</v>
      </c>
      <c r="M14" s="50">
        <v>2</v>
      </c>
      <c r="N14" s="49">
        <v>1</v>
      </c>
      <c r="O14" s="50">
        <v>1</v>
      </c>
      <c r="P14" s="49">
        <v>2</v>
      </c>
      <c r="Q14" s="50">
        <v>2</v>
      </c>
      <c r="R14" s="49">
        <v>2</v>
      </c>
      <c r="S14" s="50">
        <v>2</v>
      </c>
      <c r="T14" s="49">
        <v>2</v>
      </c>
      <c r="U14" s="53">
        <v>2</v>
      </c>
      <c r="V14" s="56">
        <v>2</v>
      </c>
      <c r="W14" s="53">
        <v>0</v>
      </c>
      <c r="X14" s="56">
        <v>2</v>
      </c>
      <c r="Y14" s="53">
        <v>2</v>
      </c>
      <c r="Z14" s="56">
        <v>1</v>
      </c>
      <c r="AA14" s="53">
        <v>1</v>
      </c>
      <c r="AB14" s="56">
        <v>2</v>
      </c>
      <c r="AC14" s="53">
        <v>1</v>
      </c>
      <c r="AD14" s="56">
        <v>2</v>
      </c>
      <c r="AE14" s="50">
        <v>2</v>
      </c>
      <c r="AF14" s="49">
        <v>1</v>
      </c>
      <c r="AG14" s="50">
        <v>1</v>
      </c>
      <c r="AH14" s="49">
        <v>1</v>
      </c>
      <c r="AI14" s="50">
        <v>1</v>
      </c>
      <c r="AJ14" s="49">
        <v>2</v>
      </c>
      <c r="AK14" s="50">
        <v>2</v>
      </c>
      <c r="AL14" s="49">
        <v>2</v>
      </c>
      <c r="AM14" s="50">
        <v>1</v>
      </c>
      <c r="AN14" s="49">
        <v>1</v>
      </c>
      <c r="AO14" s="53"/>
      <c r="AP14" s="56"/>
      <c r="AQ14" s="53"/>
      <c r="AR14" s="56"/>
      <c r="AS14" s="53"/>
      <c r="AT14" s="56"/>
      <c r="AU14" s="53"/>
      <c r="AV14" s="56"/>
      <c r="AW14" s="53"/>
      <c r="AX14" s="56"/>
      <c r="AY14">
        <f>SUM(K14:T14)</f>
        <v>17</v>
      </c>
      <c r="AZ14">
        <f>SUM(U14:AD14)</f>
        <v>15</v>
      </c>
      <c r="BA14">
        <f>SUM(AE14:AN14)</f>
        <v>14</v>
      </c>
      <c r="BB14">
        <f>SUM(AO14:AX14)</f>
        <v>0</v>
      </c>
    </row>
    <row r="15" spans="1:53" ht="13.5" customHeight="1">
      <c r="A15" s="73">
        <v>8</v>
      </c>
      <c r="B15" s="72" t="s">
        <v>92</v>
      </c>
      <c r="C15" s="22" t="s">
        <v>93</v>
      </c>
      <c r="D15" s="30"/>
      <c r="E15" s="30" t="s">
        <v>94</v>
      </c>
      <c r="F15" s="23"/>
      <c r="G15" s="24">
        <f>I15/$I$21</f>
        <v>0.7627118644067796</v>
      </c>
      <c r="H15" s="25"/>
      <c r="I15" s="80">
        <f>SUM(AY15:BB15)</f>
        <v>45</v>
      </c>
      <c r="J15" s="22"/>
      <c r="K15" s="50">
        <v>2</v>
      </c>
      <c r="L15" s="49">
        <v>1</v>
      </c>
      <c r="M15" s="50">
        <v>2</v>
      </c>
      <c r="N15" s="49">
        <v>2</v>
      </c>
      <c r="O15" s="50">
        <v>1</v>
      </c>
      <c r="P15" s="49">
        <v>1</v>
      </c>
      <c r="Q15" s="50">
        <v>1</v>
      </c>
      <c r="R15" s="49">
        <v>2</v>
      </c>
      <c r="S15" s="50">
        <v>1</v>
      </c>
      <c r="T15" s="49">
        <v>1</v>
      </c>
      <c r="U15" s="53">
        <v>1</v>
      </c>
      <c r="V15" s="56">
        <v>1</v>
      </c>
      <c r="W15" s="53">
        <v>1</v>
      </c>
      <c r="X15" s="56">
        <v>2</v>
      </c>
      <c r="Y15" s="53">
        <v>1</v>
      </c>
      <c r="Z15" s="56">
        <v>1</v>
      </c>
      <c r="AA15" s="53">
        <v>2</v>
      </c>
      <c r="AB15" s="56">
        <v>2</v>
      </c>
      <c r="AC15" s="53">
        <v>2</v>
      </c>
      <c r="AD15" s="56">
        <v>2</v>
      </c>
      <c r="AE15" s="50">
        <v>2</v>
      </c>
      <c r="AF15" s="49">
        <v>1</v>
      </c>
      <c r="AG15" s="50">
        <v>2</v>
      </c>
      <c r="AH15" s="49">
        <v>2</v>
      </c>
      <c r="AI15" s="50">
        <v>1</v>
      </c>
      <c r="AJ15" s="49">
        <v>2</v>
      </c>
      <c r="AK15" s="50">
        <v>1</v>
      </c>
      <c r="AL15" s="49">
        <v>1</v>
      </c>
      <c r="AM15" s="50">
        <v>2</v>
      </c>
      <c r="AN15" s="49">
        <v>2</v>
      </c>
      <c r="AO15" s="53"/>
      <c r="AP15" s="56"/>
      <c r="AQ15" s="53"/>
      <c r="AR15" s="56"/>
      <c r="AS15" s="53"/>
      <c r="AT15" s="56"/>
      <c r="AU15" s="53"/>
      <c r="AV15" s="56"/>
      <c r="AW15" s="53"/>
      <c r="AX15" s="56"/>
      <c r="AY15">
        <f>SUM(K15:T15)</f>
        <v>14</v>
      </c>
      <c r="AZ15">
        <f>SUM(U15:AD15)</f>
        <v>15</v>
      </c>
      <c r="BA15">
        <f>SUM(AE15:AN15)</f>
        <v>16</v>
      </c>
    </row>
    <row r="16" spans="1:54" ht="13.5" customHeight="1">
      <c r="A16" s="73">
        <v>9</v>
      </c>
      <c r="B16" s="79" t="s">
        <v>132</v>
      </c>
      <c r="C16" s="32" t="s">
        <v>133</v>
      </c>
      <c r="D16" s="33"/>
      <c r="E16" s="33" t="s">
        <v>134</v>
      </c>
      <c r="F16" s="23"/>
      <c r="G16" s="24">
        <f>I16/$I$21</f>
        <v>0.7457627118644068</v>
      </c>
      <c r="H16" s="25"/>
      <c r="I16" s="80">
        <f>SUM(AY16:BB16)</f>
        <v>44</v>
      </c>
      <c r="J16" s="22"/>
      <c r="K16" s="50">
        <v>1</v>
      </c>
      <c r="L16" s="49">
        <v>2</v>
      </c>
      <c r="M16" s="50">
        <v>2</v>
      </c>
      <c r="N16" s="49">
        <v>1</v>
      </c>
      <c r="O16" s="50">
        <v>0</v>
      </c>
      <c r="P16" s="49">
        <v>2</v>
      </c>
      <c r="Q16" s="50">
        <v>2</v>
      </c>
      <c r="R16" s="49">
        <v>2</v>
      </c>
      <c r="S16" s="50">
        <v>2</v>
      </c>
      <c r="T16" s="49">
        <v>2</v>
      </c>
      <c r="U16" s="53">
        <v>2</v>
      </c>
      <c r="V16" s="56">
        <v>1</v>
      </c>
      <c r="W16" s="53">
        <v>1</v>
      </c>
      <c r="X16" s="56">
        <v>2</v>
      </c>
      <c r="Y16" s="53">
        <v>2</v>
      </c>
      <c r="Z16" s="56">
        <v>1</v>
      </c>
      <c r="AA16" s="53">
        <v>1</v>
      </c>
      <c r="AB16" s="56">
        <v>2</v>
      </c>
      <c r="AC16" s="53">
        <v>1</v>
      </c>
      <c r="AD16" s="56">
        <v>1</v>
      </c>
      <c r="AE16" s="50">
        <v>2</v>
      </c>
      <c r="AF16" s="49">
        <v>2</v>
      </c>
      <c r="AG16" s="50">
        <v>2</v>
      </c>
      <c r="AH16" s="49">
        <v>2</v>
      </c>
      <c r="AI16" s="50">
        <v>2</v>
      </c>
      <c r="AJ16" s="49">
        <v>2</v>
      </c>
      <c r="AK16" s="50">
        <v>1</v>
      </c>
      <c r="AL16" s="49">
        <v>1</v>
      </c>
      <c r="AM16" s="50">
        <v>0</v>
      </c>
      <c r="AN16" s="49">
        <v>0</v>
      </c>
      <c r="AO16" s="53"/>
      <c r="AP16" s="56"/>
      <c r="AQ16" s="53"/>
      <c r="AR16" s="56"/>
      <c r="AS16" s="53"/>
      <c r="AT16" s="56"/>
      <c r="AU16" s="53"/>
      <c r="AV16" s="56"/>
      <c r="AW16" s="53"/>
      <c r="AX16" s="56"/>
      <c r="AY16">
        <f>SUM(K16:T16)</f>
        <v>16</v>
      </c>
      <c r="AZ16">
        <f>SUM(U16:AD16)</f>
        <v>14</v>
      </c>
      <c r="BA16">
        <f>SUM(AE16:AN16)</f>
        <v>14</v>
      </c>
      <c r="BB16">
        <f>SUM(AO16:AX16)</f>
        <v>0</v>
      </c>
    </row>
    <row r="17" spans="1:53" ht="13.5" customHeight="1">
      <c r="A17" s="73">
        <v>10</v>
      </c>
      <c r="B17" s="72" t="s">
        <v>122</v>
      </c>
      <c r="C17" s="22" t="s">
        <v>123</v>
      </c>
      <c r="D17" s="30"/>
      <c r="E17" s="30" t="s">
        <v>124</v>
      </c>
      <c r="F17" s="23"/>
      <c r="G17" s="24">
        <f>I17/$I$21</f>
        <v>0.6779661016949152</v>
      </c>
      <c r="H17" s="25"/>
      <c r="I17" s="80">
        <f>SUM(AY17:BB17)</f>
        <v>40</v>
      </c>
      <c r="J17" s="22"/>
      <c r="K17" s="50">
        <v>1</v>
      </c>
      <c r="L17" s="49">
        <v>2</v>
      </c>
      <c r="M17" s="50">
        <v>2</v>
      </c>
      <c r="N17" s="49">
        <v>1</v>
      </c>
      <c r="O17" s="50">
        <v>0</v>
      </c>
      <c r="P17" s="49">
        <v>1</v>
      </c>
      <c r="Q17" s="50">
        <v>1</v>
      </c>
      <c r="R17" s="49">
        <v>2</v>
      </c>
      <c r="S17" s="50">
        <v>1</v>
      </c>
      <c r="T17" s="49">
        <v>2</v>
      </c>
      <c r="U17" s="53">
        <v>1</v>
      </c>
      <c r="V17" s="56">
        <v>1</v>
      </c>
      <c r="W17" s="53">
        <v>1</v>
      </c>
      <c r="X17" s="56">
        <v>1</v>
      </c>
      <c r="Y17" s="53">
        <v>1</v>
      </c>
      <c r="Z17" s="56">
        <v>2</v>
      </c>
      <c r="AA17" s="53">
        <v>2</v>
      </c>
      <c r="AB17" s="56">
        <v>2</v>
      </c>
      <c r="AC17" s="53">
        <v>1</v>
      </c>
      <c r="AD17" s="56">
        <v>2</v>
      </c>
      <c r="AE17" s="50">
        <v>1</v>
      </c>
      <c r="AF17" s="49">
        <v>2</v>
      </c>
      <c r="AG17" s="50">
        <v>1</v>
      </c>
      <c r="AH17" s="49">
        <v>2</v>
      </c>
      <c r="AI17" s="50">
        <v>1</v>
      </c>
      <c r="AJ17" s="49">
        <v>2</v>
      </c>
      <c r="AK17" s="50">
        <v>2</v>
      </c>
      <c r="AL17" s="49">
        <v>1</v>
      </c>
      <c r="AM17" s="50">
        <v>1</v>
      </c>
      <c r="AN17" s="49">
        <v>0</v>
      </c>
      <c r="AO17" s="53"/>
      <c r="AP17" s="56"/>
      <c r="AQ17" s="53"/>
      <c r="AR17" s="56"/>
      <c r="AS17" s="53"/>
      <c r="AT17" s="56"/>
      <c r="AU17" s="53"/>
      <c r="AV17" s="56"/>
      <c r="AW17" s="53"/>
      <c r="AX17" s="56"/>
      <c r="AY17">
        <f>SUM(K17:T17)</f>
        <v>13</v>
      </c>
      <c r="AZ17">
        <f>SUM(U17:AD17)</f>
        <v>14</v>
      </c>
      <c r="BA17">
        <f>SUM(AE17:AN17)</f>
        <v>13</v>
      </c>
    </row>
    <row r="18" spans="1:54" ht="13.5" customHeight="1">
      <c r="A18" s="73">
        <v>11</v>
      </c>
      <c r="B18" s="72" t="s">
        <v>166</v>
      </c>
      <c r="C18" s="22" t="s">
        <v>167</v>
      </c>
      <c r="D18" s="30"/>
      <c r="E18" s="3"/>
      <c r="F18" s="23"/>
      <c r="G18" s="24">
        <f>I18/$I$21</f>
        <v>0.6610169491525424</v>
      </c>
      <c r="H18" s="25"/>
      <c r="I18" s="80">
        <f>SUM(AY18:BB18)</f>
        <v>39</v>
      </c>
      <c r="J18" s="22"/>
      <c r="K18" s="50">
        <v>1</v>
      </c>
      <c r="L18" s="49">
        <v>2</v>
      </c>
      <c r="M18" s="50">
        <v>1</v>
      </c>
      <c r="N18" s="49">
        <v>1</v>
      </c>
      <c r="O18" s="50">
        <v>0</v>
      </c>
      <c r="P18" s="49">
        <v>2</v>
      </c>
      <c r="Q18" s="50">
        <v>0</v>
      </c>
      <c r="R18" s="49">
        <v>2</v>
      </c>
      <c r="S18" s="50">
        <v>1</v>
      </c>
      <c r="T18" s="49">
        <v>1</v>
      </c>
      <c r="U18" s="53">
        <v>2</v>
      </c>
      <c r="V18" s="56">
        <v>1</v>
      </c>
      <c r="W18" s="53">
        <v>1</v>
      </c>
      <c r="X18" s="56">
        <v>2</v>
      </c>
      <c r="Y18" s="53">
        <v>2</v>
      </c>
      <c r="Z18" s="56">
        <v>1</v>
      </c>
      <c r="AA18" s="53">
        <v>1</v>
      </c>
      <c r="AB18" s="56">
        <v>2</v>
      </c>
      <c r="AC18" s="53">
        <v>1</v>
      </c>
      <c r="AD18" s="56">
        <v>1</v>
      </c>
      <c r="AE18" s="50">
        <v>2</v>
      </c>
      <c r="AF18" s="49">
        <v>2</v>
      </c>
      <c r="AG18" s="50">
        <v>2</v>
      </c>
      <c r="AH18" s="49">
        <v>1</v>
      </c>
      <c r="AI18" s="50">
        <v>2</v>
      </c>
      <c r="AJ18" s="49">
        <v>1</v>
      </c>
      <c r="AK18" s="50">
        <v>1</v>
      </c>
      <c r="AL18" s="49">
        <v>1</v>
      </c>
      <c r="AM18" s="50">
        <v>1</v>
      </c>
      <c r="AN18" s="49">
        <v>1</v>
      </c>
      <c r="AO18" s="53"/>
      <c r="AP18" s="56"/>
      <c r="AQ18" s="53"/>
      <c r="AR18" s="56"/>
      <c r="AS18" s="53"/>
      <c r="AT18" s="56"/>
      <c r="AU18" s="53"/>
      <c r="AV18" s="56"/>
      <c r="AW18" s="53"/>
      <c r="AX18" s="56"/>
      <c r="AY18">
        <f>SUM(K18:T18)</f>
        <v>11</v>
      </c>
      <c r="AZ18">
        <f>SUM(U18:AD18)</f>
        <v>14</v>
      </c>
      <c r="BA18">
        <f>SUM(AE18:AN18)</f>
        <v>14</v>
      </c>
      <c r="BB18">
        <f>SUM(AO18:AX18)</f>
        <v>0</v>
      </c>
    </row>
    <row r="19" spans="1:54" ht="13.5" customHeight="1">
      <c r="A19" s="73">
        <v>12</v>
      </c>
      <c r="B19" s="79" t="s">
        <v>125</v>
      </c>
      <c r="C19" s="32" t="s">
        <v>130</v>
      </c>
      <c r="D19" s="33"/>
      <c r="E19" s="33" t="s">
        <v>131</v>
      </c>
      <c r="F19" s="23"/>
      <c r="G19" s="24">
        <f>I19/$I$21</f>
        <v>0.6440677966101694</v>
      </c>
      <c r="H19" s="25"/>
      <c r="I19" s="80">
        <f>SUM(AY19:BB19)</f>
        <v>38</v>
      </c>
      <c r="J19" s="22"/>
      <c r="K19" s="50">
        <v>1</v>
      </c>
      <c r="L19" s="49">
        <v>1</v>
      </c>
      <c r="M19" s="50">
        <v>1</v>
      </c>
      <c r="N19" s="49">
        <v>1</v>
      </c>
      <c r="O19" s="50">
        <v>1</v>
      </c>
      <c r="P19" s="49">
        <v>2</v>
      </c>
      <c r="Q19" s="50">
        <v>2</v>
      </c>
      <c r="R19" s="49">
        <v>1</v>
      </c>
      <c r="S19" s="50">
        <v>1</v>
      </c>
      <c r="T19" s="49">
        <v>2</v>
      </c>
      <c r="U19" s="53">
        <v>1</v>
      </c>
      <c r="V19" s="56">
        <v>2</v>
      </c>
      <c r="W19" s="53">
        <v>1</v>
      </c>
      <c r="X19" s="56">
        <v>1</v>
      </c>
      <c r="Y19" s="53">
        <v>1</v>
      </c>
      <c r="Z19" s="56">
        <v>2</v>
      </c>
      <c r="AA19" s="53">
        <v>1</v>
      </c>
      <c r="AB19" s="56">
        <v>2</v>
      </c>
      <c r="AC19" s="53">
        <v>1</v>
      </c>
      <c r="AD19" s="56">
        <v>1</v>
      </c>
      <c r="AE19" s="50">
        <v>1</v>
      </c>
      <c r="AF19" s="49">
        <v>0</v>
      </c>
      <c r="AG19" s="50">
        <v>2</v>
      </c>
      <c r="AH19" s="49">
        <v>2</v>
      </c>
      <c r="AI19" s="50">
        <v>1</v>
      </c>
      <c r="AJ19" s="49">
        <v>1</v>
      </c>
      <c r="AK19" s="50">
        <v>2</v>
      </c>
      <c r="AL19" s="49">
        <v>1</v>
      </c>
      <c r="AM19" s="50">
        <v>1</v>
      </c>
      <c r="AN19" s="49">
        <v>1</v>
      </c>
      <c r="AO19" s="53"/>
      <c r="AP19" s="56"/>
      <c r="AQ19" s="53"/>
      <c r="AR19" s="56"/>
      <c r="AS19" s="53"/>
      <c r="AT19" s="56"/>
      <c r="AU19" s="53"/>
      <c r="AV19" s="56"/>
      <c r="AW19" s="53"/>
      <c r="AX19" s="56"/>
      <c r="AY19">
        <f>SUM(K19:T19)</f>
        <v>13</v>
      </c>
      <c r="AZ19">
        <f>SUM(U19:AD19)</f>
        <v>13</v>
      </c>
      <c r="BA19">
        <f>SUM(AE19:AN19)</f>
        <v>12</v>
      </c>
      <c r="BB19">
        <f>SUM(AO19:AX19)</f>
        <v>0</v>
      </c>
    </row>
    <row r="20" spans="1:53" ht="13.5" customHeight="1">
      <c r="A20" s="73">
        <v>13</v>
      </c>
      <c r="B20" s="72" t="s">
        <v>115</v>
      </c>
      <c r="C20" s="22" t="s">
        <v>116</v>
      </c>
      <c r="D20" s="30"/>
      <c r="E20" s="30" t="s">
        <v>117</v>
      </c>
      <c r="F20" s="23"/>
      <c r="G20" s="24">
        <f>I20/$I$21</f>
        <v>0.6271186440677966</v>
      </c>
      <c r="H20" s="25"/>
      <c r="I20" s="80">
        <f>SUM(AY20:BB20)</f>
        <v>37</v>
      </c>
      <c r="J20" s="22"/>
      <c r="K20" s="50">
        <v>1</v>
      </c>
      <c r="L20" s="49">
        <v>1</v>
      </c>
      <c r="M20" s="50">
        <v>1</v>
      </c>
      <c r="N20" s="49">
        <v>1</v>
      </c>
      <c r="O20" s="50">
        <v>1</v>
      </c>
      <c r="P20" s="49">
        <v>2</v>
      </c>
      <c r="Q20" s="50">
        <v>1</v>
      </c>
      <c r="R20" s="49">
        <v>1</v>
      </c>
      <c r="S20" s="50">
        <v>1</v>
      </c>
      <c r="T20" s="49">
        <v>1</v>
      </c>
      <c r="U20" s="53">
        <v>1</v>
      </c>
      <c r="V20" s="56">
        <v>1</v>
      </c>
      <c r="W20" s="53">
        <v>2</v>
      </c>
      <c r="X20" s="56">
        <v>1</v>
      </c>
      <c r="Y20" s="53">
        <v>2</v>
      </c>
      <c r="Z20" s="56">
        <v>1</v>
      </c>
      <c r="AA20" s="53">
        <v>1</v>
      </c>
      <c r="AB20" s="56">
        <v>1</v>
      </c>
      <c r="AC20" s="53">
        <v>1</v>
      </c>
      <c r="AD20" s="56">
        <v>1</v>
      </c>
      <c r="AE20" s="50">
        <v>1</v>
      </c>
      <c r="AF20" s="49">
        <v>2</v>
      </c>
      <c r="AG20" s="50">
        <v>2</v>
      </c>
      <c r="AH20" s="49">
        <v>2</v>
      </c>
      <c r="AI20" s="50">
        <v>1</v>
      </c>
      <c r="AJ20" s="49">
        <v>1</v>
      </c>
      <c r="AK20" s="50">
        <v>2</v>
      </c>
      <c r="AL20" s="49">
        <v>1</v>
      </c>
      <c r="AM20" s="50">
        <v>0</v>
      </c>
      <c r="AN20" s="49">
        <v>2</v>
      </c>
      <c r="AO20" s="53"/>
      <c r="AP20" s="56"/>
      <c r="AQ20" s="53"/>
      <c r="AR20" s="56"/>
      <c r="AS20" s="53"/>
      <c r="AT20" s="56"/>
      <c r="AU20" s="53"/>
      <c r="AV20" s="56"/>
      <c r="AW20" s="53"/>
      <c r="AX20" s="56"/>
      <c r="AY20">
        <f>SUM(K20:T20)</f>
        <v>11</v>
      </c>
      <c r="AZ20">
        <f>SUM(U20:AD20)</f>
        <v>12</v>
      </c>
      <c r="BA20">
        <f>SUM(AE20:AN20)</f>
        <v>14</v>
      </c>
    </row>
    <row r="21" spans="8:9" ht="13.5">
      <c r="H21" s="38" t="s">
        <v>17</v>
      </c>
      <c r="I21" s="81">
        <v>59</v>
      </c>
    </row>
    <row r="24" spans="9:50" ht="13.5">
      <c r="I24" s="82" t="s">
        <v>13</v>
      </c>
      <c r="K24" s="58">
        <f>COUNTIF(K8:K20,2)/(COUNTIF(K8:K20,0)+COUNTIF(K8:K20,"&gt;0"))*100</f>
        <v>23.076923076923077</v>
      </c>
      <c r="L24" s="58">
        <f>COUNTIF(L8:L20,2)/(COUNTIF(L8:L20,0)+COUNTIF(L8:L20,"&gt;0"))*100</f>
        <v>53.84615384615385</v>
      </c>
      <c r="M24" s="58">
        <f>COUNTIF(M8:M20,2)/(COUNTIF(M8:M20,0)+COUNTIF(M8:M20,"&gt;0"))*100</f>
        <v>69.23076923076923</v>
      </c>
      <c r="N24" s="58">
        <f>COUNTIF(N8:N20,2)/(COUNTIF(N8:N20,0)+COUNTIF(N8:N20,"&gt;0"))*100</f>
        <v>46.15384615384615</v>
      </c>
      <c r="O24" s="58">
        <f>COUNTIF(O8:O20,2)/(COUNTIF(O8:O20,0)+COUNTIF(O8:O20,"&gt;0"))*100</f>
        <v>23.076923076923077</v>
      </c>
      <c r="P24" s="58">
        <f>COUNTIF(P8:P20,2)/(COUNTIF(P8:P20,0)+COUNTIF(P8:P20,"&gt;0"))*100</f>
        <v>84.61538461538461</v>
      </c>
      <c r="Q24" s="58">
        <f>COUNTIF(Q8:Q20,2)/(COUNTIF(Q8:Q20,0)+COUNTIF(Q8:Q20,"&gt;0"))*100</f>
        <v>46.15384615384615</v>
      </c>
      <c r="R24" s="58">
        <f>COUNTIF(R8:R20,2)/(COUNTIF(R8:R20,0)+COUNTIF(R8:R20,"&gt;0"))*100</f>
        <v>84.61538461538461</v>
      </c>
      <c r="S24" s="58">
        <f>COUNTIF(S8:S20,2)/(COUNTIF(S8:S20,0)+COUNTIF(S8:S20,"&gt;0"))*100</f>
        <v>46.15384615384615</v>
      </c>
      <c r="T24" s="58">
        <f>COUNTIF(T8:T20,2)/(COUNTIF(T8:T20,0)+COUNTIF(T8:T20,"&gt;0"))*100</f>
        <v>69.23076923076923</v>
      </c>
      <c r="U24" s="58">
        <f>COUNTIF(U8:U20,2)/(COUNTIF(U8:U20,0)+COUNTIF(U8:U20,"&gt;0"))*100</f>
        <v>69.23076923076923</v>
      </c>
      <c r="V24" s="58">
        <f>COUNTIF(V8:V20,2)/(COUNTIF(V8:V20,0)+COUNTIF(V8:V20,"&gt;0"))*100</f>
        <v>38.46153846153847</v>
      </c>
      <c r="W24" s="58">
        <f>COUNTIF(W8:W20,2)/(COUNTIF(W8:W20,0)+COUNTIF(W8:W20,"&gt;0"))*100</f>
        <v>46.15384615384615</v>
      </c>
      <c r="X24" s="58">
        <f>COUNTIF(X8:X20,2)/(COUNTIF(X8:X20,0)+COUNTIF(X8:X20,"&gt;0"))*100</f>
        <v>76.92307692307693</v>
      </c>
      <c r="Y24" s="58">
        <f>COUNTIF(Y8:Y20,2)/(COUNTIF(Y8:Y20,0)+COUNTIF(Y8:Y20,"&gt;0"))*100</f>
        <v>61.53846153846154</v>
      </c>
      <c r="Z24" s="58">
        <f>COUNTIF(Z8:Z20,2)/(COUNTIF(Z8:Z20,0)+COUNTIF(Z8:Z20,"&gt;0"))*100</f>
        <v>53.84615384615385</v>
      </c>
      <c r="AA24" s="58">
        <f>COUNTIF(AA8:AA20,2)/(COUNTIF(AA8:AA20,0)+COUNTIF(AA8:AA20,"&gt;0"))*100</f>
        <v>53.84615384615385</v>
      </c>
      <c r="AB24" s="58">
        <f>COUNTIF(AB8:AB20,2)/(COUNTIF(AB8:AB20,0)+COUNTIF(AB8:AB20,"&gt;0"))*100</f>
        <v>92.3076923076923</v>
      </c>
      <c r="AC24" s="58">
        <f>COUNTIF(AC8:AC20,2)/(COUNTIF(AC8:AC20,0)+COUNTIF(AC8:AC20,"&gt;0"))*100</f>
        <v>30.76923076923077</v>
      </c>
      <c r="AD24" s="58">
        <f>COUNTIF(AD8:AD20,2)/(COUNTIF(AD8:AD20,0)+COUNTIF(AD8:AD20,"&gt;0"))*100</f>
        <v>46.15384615384615</v>
      </c>
      <c r="AE24" s="58">
        <f>COUNTIF(AE8:AE20,2)/(COUNTIF(AE8:AE20,0)+COUNTIF(AE8:AE20,"&gt;0"))*100</f>
        <v>76.92307692307693</v>
      </c>
      <c r="AF24" s="58">
        <f>COUNTIF(AF8:AF20,2)/(COUNTIF(AF8:AF20,0)+COUNTIF(AF8:AF20,"&gt;0"))*100</f>
        <v>76.92307692307693</v>
      </c>
      <c r="AG24" s="58">
        <f>COUNTIF(AG8:AG20,2)/(COUNTIF(AG8:AG20,0)+COUNTIF(AG8:AG20,"&gt;0"))*100</f>
        <v>69.23076923076923</v>
      </c>
      <c r="AH24" s="58">
        <f>COUNTIF(AH8:AH20,2)/(COUNTIF(AH8:AH20,0)+COUNTIF(AH8:AH20,"&gt;0"))*100</f>
        <v>76.92307692307693</v>
      </c>
      <c r="AI24" s="58">
        <f>COUNTIF(AI8:AI20,2)/(COUNTIF(AI8:AI20,0)+COUNTIF(AI8:AI20,"&gt;0"))*100</f>
        <v>53.84615384615385</v>
      </c>
      <c r="AJ24" s="58">
        <f>COUNTIF(AJ8:AJ20,2)/(COUNTIF(AJ8:AJ20,0)+COUNTIF(AJ8:AJ20,"&gt;0"))*100</f>
        <v>46.15384615384615</v>
      </c>
      <c r="AK24" s="58">
        <f>COUNTIF(AK8:AK20,2)/(COUNTIF(AK8:AK20,0)+COUNTIF(AK8:AK20,"&gt;0"))*100</f>
        <v>69.23076923076923</v>
      </c>
      <c r="AL24" s="58">
        <f>COUNTIF(AL8:AL20,2)/(COUNTIF(AL8:AL20,0)+COUNTIF(AL8:AL20,"&gt;0"))*100</f>
        <v>38.46153846153847</v>
      </c>
      <c r="AM24" s="58">
        <f>COUNTIF(AM8:AM20,2)/(COUNTIF(AM8:AM20,0)+COUNTIF(AM8:AM20,"&gt;0"))*100</f>
        <v>30.76923076923077</v>
      </c>
      <c r="AN24" s="58">
        <f>COUNTIF(AN8:AN20,2)/(COUNTIF(AN8:AN20,0)+COUNTIF(AN8:AN20,"&gt;0"))*100</f>
        <v>30.76923076923077</v>
      </c>
      <c r="AO24" s="58" t="e">
        <f>COUNTIF(AO8:AO20,2)/(COUNTIF(AO8:AO20,0)+COUNTIF(AO8:AO20,"&gt;0"))*100</f>
        <v>#DIV/0!</v>
      </c>
      <c r="AP24" s="58" t="e">
        <f>COUNTIF(AP8:AP20,2)/(COUNTIF(AP8:AP20,0)+COUNTIF(AP8:AP20,"&gt;0"))*100</f>
        <v>#DIV/0!</v>
      </c>
      <c r="AQ24" s="58" t="e">
        <f>COUNTIF(AQ8:AQ20,2)/(COUNTIF(AQ8:AQ20,0)+COUNTIF(AQ8:AQ20,"&gt;0"))*100</f>
        <v>#DIV/0!</v>
      </c>
      <c r="AR24" s="58" t="e">
        <f>COUNTIF(AR8:AR20,2)/(COUNTIF(AR8:AR20,0)+COUNTIF(AR8:AR20,"&gt;0"))*100</f>
        <v>#DIV/0!</v>
      </c>
      <c r="AS24" s="58" t="e">
        <f>COUNTIF(AS8:AS20,2)/(COUNTIF(AS8:AS20,0)+COUNTIF(AS8:AS20,"&gt;0"))*100</f>
        <v>#DIV/0!</v>
      </c>
      <c r="AT24" s="58" t="e">
        <f>COUNTIF(AT8:AT20,2)/(COUNTIF(AT8:AT20,0)+COUNTIF(AT8:AT20,"&gt;0"))*100</f>
        <v>#DIV/0!</v>
      </c>
      <c r="AU24" s="58" t="e">
        <f>COUNTIF(AU8:AU20,2)/(COUNTIF(AU8:AU20,0)+COUNTIF(AU8:AU20,"&gt;0"))*100</f>
        <v>#DIV/0!</v>
      </c>
      <c r="AV24" s="58" t="e">
        <f>COUNTIF(AV8:AV20,2)/(COUNTIF(AV8:AV20,0)+COUNTIF(AV8:AV20,"&gt;0"))*100</f>
        <v>#DIV/0!</v>
      </c>
      <c r="AW24" s="58" t="e">
        <f>COUNTIF(AW8:AW20,2)/(COUNTIF(AW8:AW20,0)+COUNTIF(AW8:AW20,"&gt;0"))*100</f>
        <v>#DIV/0!</v>
      </c>
      <c r="AX24" s="58" t="e">
        <f>COUNTIF(AX8:AX20,2)/(COUNTIF(AX8:AX20,0)+COUNTIF(AX8:AX20,"&gt;0"))*100</f>
        <v>#DIV/0!</v>
      </c>
    </row>
    <row r="25" spans="11:50" ht="13.5"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11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11</v>
      </c>
      <c r="AA25" s="21" t="s">
        <v>11</v>
      </c>
      <c r="AB25" s="21" t="s">
        <v>11</v>
      </c>
      <c r="AC25" s="21" t="s">
        <v>11</v>
      </c>
      <c r="AD25" s="21" t="s">
        <v>11</v>
      </c>
      <c r="AE25" s="21" t="s">
        <v>11</v>
      </c>
      <c r="AF25" s="21" t="s">
        <v>11</v>
      </c>
      <c r="AG25" s="21" t="s">
        <v>11</v>
      </c>
      <c r="AH25" s="21" t="s">
        <v>11</v>
      </c>
      <c r="AI25" s="21" t="s">
        <v>11</v>
      </c>
      <c r="AJ25" s="21" t="s">
        <v>11</v>
      </c>
      <c r="AK25" s="21" t="s">
        <v>11</v>
      </c>
      <c r="AL25" s="21" t="s">
        <v>11</v>
      </c>
      <c r="AM25" s="21" t="s">
        <v>11</v>
      </c>
      <c r="AN25" s="21" t="s">
        <v>11</v>
      </c>
      <c r="AO25" s="21" t="s">
        <v>11</v>
      </c>
      <c r="AP25" s="21" t="s">
        <v>11</v>
      </c>
      <c r="AQ25" s="21" t="s">
        <v>11</v>
      </c>
      <c r="AR25" s="21" t="s">
        <v>11</v>
      </c>
      <c r="AS25" s="21" t="s">
        <v>11</v>
      </c>
      <c r="AT25" s="21" t="s">
        <v>11</v>
      </c>
      <c r="AU25" s="21" t="s">
        <v>11</v>
      </c>
      <c r="AV25" s="21" t="s">
        <v>11</v>
      </c>
      <c r="AW25" s="21" t="s">
        <v>11</v>
      </c>
      <c r="AX25" s="21" t="s">
        <v>11</v>
      </c>
    </row>
  </sheetData>
  <sheetProtection/>
  <mergeCells count="4">
    <mergeCell ref="I3:I5"/>
    <mergeCell ref="G4:G6"/>
    <mergeCell ref="B4:D5"/>
    <mergeCell ref="A11:A12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74" customWidth="1"/>
    <col min="2" max="2" width="11.75390625" style="0" customWidth="1"/>
    <col min="3" max="3" width="13.50390625" style="0" customWidth="1"/>
    <col min="4" max="4" width="14.375" style="0" hidden="1" customWidth="1"/>
    <col min="5" max="5" width="17.00390625" style="17" customWidth="1"/>
    <col min="6" max="6" width="15.375" style="19" hidden="1" customWidth="1"/>
    <col min="7" max="7" width="10.75390625" style="28" customWidth="1"/>
    <col min="8" max="8" width="10.75390625" style="20" customWidth="1"/>
    <col min="9" max="9" width="8.75390625" style="21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87" t="s">
        <v>0</v>
      </c>
      <c r="K2" s="57">
        <v>1</v>
      </c>
      <c r="L2" s="57">
        <v>2</v>
      </c>
      <c r="M2" s="57">
        <v>3</v>
      </c>
      <c r="N2" s="57">
        <v>4</v>
      </c>
      <c r="O2" s="57">
        <v>5</v>
      </c>
      <c r="P2" s="57">
        <v>6</v>
      </c>
      <c r="Q2" s="57">
        <v>7</v>
      </c>
      <c r="R2" s="57">
        <v>8</v>
      </c>
      <c r="S2" s="57">
        <v>9</v>
      </c>
      <c r="T2" s="57">
        <v>10</v>
      </c>
      <c r="U2" s="57">
        <v>11</v>
      </c>
      <c r="V2" s="57">
        <v>12</v>
      </c>
      <c r="W2" s="57">
        <v>13</v>
      </c>
      <c r="X2" s="57">
        <v>14</v>
      </c>
      <c r="Y2" s="57">
        <v>15</v>
      </c>
      <c r="Z2" s="57">
        <v>16</v>
      </c>
      <c r="AA2" s="57">
        <v>17</v>
      </c>
      <c r="AB2" s="57">
        <v>18</v>
      </c>
      <c r="AC2" s="57">
        <v>19</v>
      </c>
      <c r="AD2" s="57">
        <v>20</v>
      </c>
      <c r="AE2" s="57">
        <v>21</v>
      </c>
      <c r="AF2" s="57">
        <v>22</v>
      </c>
      <c r="AG2" s="57">
        <v>23</v>
      </c>
      <c r="AH2" s="57">
        <v>24</v>
      </c>
      <c r="AI2" s="57">
        <v>25</v>
      </c>
      <c r="AJ2" s="57">
        <v>26</v>
      </c>
      <c r="AK2" s="57">
        <v>27</v>
      </c>
      <c r="AL2" s="57">
        <v>28</v>
      </c>
      <c r="AM2" s="57">
        <v>29</v>
      </c>
      <c r="AN2" s="57">
        <v>30</v>
      </c>
      <c r="AO2" s="57">
        <v>31</v>
      </c>
      <c r="AP2" s="57">
        <v>32</v>
      </c>
      <c r="AQ2" s="57">
        <v>33</v>
      </c>
      <c r="AR2" s="57">
        <v>34</v>
      </c>
      <c r="AS2" s="57">
        <v>35</v>
      </c>
      <c r="AT2" s="57">
        <v>36</v>
      </c>
      <c r="AU2" s="57">
        <v>37</v>
      </c>
      <c r="AV2" s="57">
        <v>38</v>
      </c>
      <c r="AW2" s="57">
        <v>39</v>
      </c>
      <c r="AX2" s="57">
        <v>40</v>
      </c>
    </row>
    <row r="3" spans="1:50" ht="24" customHeight="1">
      <c r="A3" s="92"/>
      <c r="B3" s="85" t="s">
        <v>23</v>
      </c>
      <c r="C3" s="86"/>
      <c r="D3" s="86"/>
      <c r="E3"/>
      <c r="F3" s="6"/>
      <c r="G3" s="7"/>
      <c r="H3" s="6"/>
      <c r="I3" s="104" t="s">
        <v>19</v>
      </c>
      <c r="J3" s="88" t="s">
        <v>1</v>
      </c>
      <c r="K3" s="45">
        <v>33</v>
      </c>
      <c r="L3" s="47">
        <v>18</v>
      </c>
      <c r="M3" s="45">
        <v>14</v>
      </c>
      <c r="N3" s="47">
        <v>20</v>
      </c>
      <c r="O3" s="45">
        <v>36</v>
      </c>
      <c r="P3" s="47">
        <v>10</v>
      </c>
      <c r="Q3" s="45">
        <v>40</v>
      </c>
      <c r="R3" s="47">
        <v>18</v>
      </c>
      <c r="S3" s="45">
        <v>37</v>
      </c>
      <c r="T3" s="47">
        <v>27</v>
      </c>
      <c r="U3" s="51">
        <v>27</v>
      </c>
      <c r="V3" s="54">
        <v>38</v>
      </c>
      <c r="W3" s="51">
        <v>12</v>
      </c>
      <c r="X3" s="54">
        <v>29</v>
      </c>
      <c r="Y3" s="51">
        <v>18</v>
      </c>
      <c r="Z3" s="54">
        <v>9</v>
      </c>
      <c r="AA3" s="51">
        <v>27</v>
      </c>
      <c r="AB3" s="54">
        <v>8</v>
      </c>
      <c r="AC3" s="51">
        <v>19</v>
      </c>
      <c r="AD3" s="54">
        <v>32</v>
      </c>
      <c r="AE3" s="45">
        <v>30</v>
      </c>
      <c r="AF3" s="47">
        <v>34</v>
      </c>
      <c r="AG3" s="45">
        <v>20</v>
      </c>
      <c r="AH3" s="47">
        <v>26</v>
      </c>
      <c r="AI3" s="45">
        <v>35</v>
      </c>
      <c r="AJ3" s="47">
        <v>34</v>
      </c>
      <c r="AK3" s="45">
        <v>28</v>
      </c>
      <c r="AL3" s="47">
        <v>37</v>
      </c>
      <c r="AM3" s="45">
        <v>41</v>
      </c>
      <c r="AN3" s="47">
        <v>33</v>
      </c>
      <c r="AO3" s="51"/>
      <c r="AP3" s="54"/>
      <c r="AQ3" s="51"/>
      <c r="AR3" s="54"/>
      <c r="AS3" s="51"/>
      <c r="AT3" s="54"/>
      <c r="AU3" s="51"/>
      <c r="AV3" s="54"/>
      <c r="AW3" s="51"/>
      <c r="AX3" s="54"/>
    </row>
    <row r="4" spans="2:50" ht="28.5" customHeight="1">
      <c r="B4" s="106" t="s">
        <v>160</v>
      </c>
      <c r="C4" s="106"/>
      <c r="D4" s="106"/>
      <c r="E4" s="100"/>
      <c r="F4" s="10"/>
      <c r="G4" s="105" t="s">
        <v>21</v>
      </c>
      <c r="H4" s="11"/>
      <c r="I4" s="104"/>
      <c r="J4" s="87" t="s">
        <v>2</v>
      </c>
      <c r="K4" s="46">
        <v>35</v>
      </c>
      <c r="L4" s="48">
        <v>15</v>
      </c>
      <c r="M4" s="46">
        <v>15</v>
      </c>
      <c r="N4" s="48">
        <v>20</v>
      </c>
      <c r="O4" s="46">
        <v>25</v>
      </c>
      <c r="P4" s="48">
        <v>20</v>
      </c>
      <c r="Q4" s="46">
        <v>40</v>
      </c>
      <c r="R4" s="48">
        <v>15</v>
      </c>
      <c r="S4" s="46">
        <v>25</v>
      </c>
      <c r="T4" s="48">
        <v>25</v>
      </c>
      <c r="U4" s="52">
        <v>20</v>
      </c>
      <c r="V4" s="55">
        <v>40</v>
      </c>
      <c r="W4" s="52">
        <v>15</v>
      </c>
      <c r="X4" s="55">
        <v>40</v>
      </c>
      <c r="Y4" s="52">
        <v>40</v>
      </c>
      <c r="Z4" s="55">
        <v>20</v>
      </c>
      <c r="AA4" s="52">
        <v>20</v>
      </c>
      <c r="AB4" s="55">
        <v>20</v>
      </c>
      <c r="AC4" s="52">
        <v>20</v>
      </c>
      <c r="AD4" s="55">
        <v>35</v>
      </c>
      <c r="AE4" s="46">
        <v>40</v>
      </c>
      <c r="AF4" s="48">
        <v>30</v>
      </c>
      <c r="AG4" s="46">
        <v>40</v>
      </c>
      <c r="AH4" s="48">
        <v>25</v>
      </c>
      <c r="AI4" s="46">
        <v>35</v>
      </c>
      <c r="AJ4" s="48">
        <v>25</v>
      </c>
      <c r="AK4" s="46">
        <v>25</v>
      </c>
      <c r="AL4" s="48">
        <v>30</v>
      </c>
      <c r="AM4" s="46">
        <v>35</v>
      </c>
      <c r="AN4" s="48">
        <v>35</v>
      </c>
      <c r="AO4" s="52"/>
      <c r="AP4" s="55"/>
      <c r="AQ4" s="52"/>
      <c r="AR4" s="55"/>
      <c r="AS4" s="52"/>
      <c r="AT4" s="55"/>
      <c r="AU4" s="52"/>
      <c r="AV4" s="55"/>
      <c r="AW4" s="52"/>
      <c r="AX4" s="55"/>
    </row>
    <row r="5" spans="1:253" ht="64.5" customHeight="1">
      <c r="A5" s="84"/>
      <c r="B5" s="107"/>
      <c r="C5" s="107"/>
      <c r="D5" s="107"/>
      <c r="E5" s="101"/>
      <c r="F5" s="14"/>
      <c r="G5" s="105"/>
      <c r="H5" s="15"/>
      <c r="I5" s="104"/>
      <c r="J5" s="60" t="s">
        <v>3</v>
      </c>
      <c r="K5" s="61" t="s">
        <v>175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 t="s">
        <v>176</v>
      </c>
      <c r="Y5" s="61" t="s">
        <v>175</v>
      </c>
      <c r="Z5" s="61"/>
      <c r="AA5" s="61"/>
      <c r="AB5" s="61"/>
      <c r="AC5" s="61"/>
      <c r="AD5" s="61"/>
      <c r="AE5" s="61" t="s">
        <v>176</v>
      </c>
      <c r="AF5" s="61"/>
      <c r="AG5" s="61" t="s">
        <v>176</v>
      </c>
      <c r="AH5" s="61"/>
      <c r="AI5" s="61"/>
      <c r="AJ5" s="61"/>
      <c r="AK5" s="61"/>
      <c r="AL5" s="61"/>
      <c r="AM5" s="61"/>
      <c r="AN5" s="61" t="s">
        <v>175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84"/>
      <c r="B6" s="40" t="s">
        <v>4</v>
      </c>
      <c r="C6" s="40" t="s">
        <v>5</v>
      </c>
      <c r="D6" s="41" t="s">
        <v>6</v>
      </c>
      <c r="E6" s="42" t="s">
        <v>7</v>
      </c>
      <c r="F6" s="43" t="s">
        <v>8</v>
      </c>
      <c r="G6" s="105"/>
      <c r="H6" s="44" t="s">
        <v>9</v>
      </c>
      <c r="I6" s="40" t="s">
        <v>10</v>
      </c>
      <c r="J6" s="3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 customHeight="1">
      <c r="A8" s="93">
        <v>1</v>
      </c>
      <c r="B8" s="22" t="s">
        <v>38</v>
      </c>
      <c r="C8" s="22" t="s">
        <v>164</v>
      </c>
      <c r="D8" s="30"/>
      <c r="E8" s="30" t="s">
        <v>156</v>
      </c>
      <c r="F8" s="23"/>
      <c r="G8" s="24">
        <f>I8/$I$9</f>
        <v>1</v>
      </c>
      <c r="H8" s="3"/>
      <c r="I8" s="80">
        <f>SUM(AY8:BB8)</f>
        <v>37</v>
      </c>
      <c r="J8" s="80">
        <f>SUM(AY8:BA8)</f>
        <v>37</v>
      </c>
      <c r="K8" s="50">
        <v>0</v>
      </c>
      <c r="L8" s="49">
        <v>1</v>
      </c>
      <c r="M8" s="50">
        <v>0</v>
      </c>
      <c r="N8" s="49">
        <v>2</v>
      </c>
      <c r="O8" s="50">
        <v>1</v>
      </c>
      <c r="P8" s="49">
        <v>2</v>
      </c>
      <c r="Q8" s="50">
        <v>1</v>
      </c>
      <c r="R8" s="49">
        <v>1</v>
      </c>
      <c r="S8" s="50">
        <v>1</v>
      </c>
      <c r="T8" s="49">
        <v>2</v>
      </c>
      <c r="U8" s="53">
        <v>1</v>
      </c>
      <c r="V8" s="56">
        <v>2</v>
      </c>
      <c r="W8" s="53">
        <v>2</v>
      </c>
      <c r="X8" s="56">
        <v>1</v>
      </c>
      <c r="Y8" s="53">
        <v>1</v>
      </c>
      <c r="Z8" s="56">
        <v>2</v>
      </c>
      <c r="AA8" s="53">
        <v>1</v>
      </c>
      <c r="AB8" s="56">
        <v>2</v>
      </c>
      <c r="AC8" s="53">
        <v>2</v>
      </c>
      <c r="AD8" s="56">
        <v>2</v>
      </c>
      <c r="AE8" s="50">
        <v>1</v>
      </c>
      <c r="AF8" s="49">
        <v>0</v>
      </c>
      <c r="AG8" s="50">
        <v>1</v>
      </c>
      <c r="AH8" s="49">
        <v>2</v>
      </c>
      <c r="AI8" s="50">
        <v>1</v>
      </c>
      <c r="AJ8" s="49">
        <v>1</v>
      </c>
      <c r="AK8" s="50">
        <v>2</v>
      </c>
      <c r="AL8" s="49">
        <v>1</v>
      </c>
      <c r="AM8" s="50">
        <v>1</v>
      </c>
      <c r="AN8" s="49">
        <v>0</v>
      </c>
      <c r="AO8" s="53"/>
      <c r="AP8" s="56"/>
      <c r="AQ8" s="53"/>
      <c r="AR8" s="56"/>
      <c r="AS8" s="53"/>
      <c r="AT8" s="56"/>
      <c r="AU8" s="53"/>
      <c r="AV8" s="56"/>
      <c r="AW8" s="53"/>
      <c r="AX8" s="56"/>
      <c r="AY8">
        <f>SUM(K8:T8)</f>
        <v>11</v>
      </c>
      <c r="AZ8">
        <f>SUM(U8:AD8)</f>
        <v>16</v>
      </c>
      <c r="BA8">
        <f>SUM(AE8:AN8)</f>
        <v>10</v>
      </c>
      <c r="BB8">
        <f>SUM(AO8:AX8)</f>
        <v>0</v>
      </c>
    </row>
    <row r="9" spans="8:9" ht="13.5">
      <c r="H9" s="38" t="s">
        <v>17</v>
      </c>
      <c r="I9">
        <v>37</v>
      </c>
    </row>
    <row r="12" spans="9:50" ht="13.5">
      <c r="I12" s="82" t="s">
        <v>13</v>
      </c>
      <c r="K12" s="58">
        <f>COUNTIF(K8:K8,2)/(COUNTIF(K8:K8,0)+COUNTIF(K8:K8,"&gt;0"))*100</f>
        <v>0</v>
      </c>
      <c r="L12" s="58">
        <f>COUNTIF(L8:L8,2)/(COUNTIF(L8:L8,0)+COUNTIF(L8:L8,"&gt;0"))*100</f>
        <v>0</v>
      </c>
      <c r="M12" s="58">
        <f>COUNTIF(M8:M8,2)/(COUNTIF(M8:M8,0)+COUNTIF(M8:M8,"&gt;0"))*100</f>
        <v>0</v>
      </c>
      <c r="N12" s="58">
        <f>COUNTIF(N8:N8,2)/(COUNTIF(N8:N8,0)+COUNTIF(N8:N8,"&gt;0"))*100</f>
        <v>100</v>
      </c>
      <c r="O12" s="58">
        <f>COUNTIF(O8:O8,2)/(COUNTIF(O8:O8,0)+COUNTIF(O8:O8,"&gt;0"))*100</f>
        <v>0</v>
      </c>
      <c r="P12" s="58">
        <f>COUNTIF(P8:P8,2)/(COUNTIF(P8:P8,0)+COUNTIF(P8:P8,"&gt;0"))*100</f>
        <v>100</v>
      </c>
      <c r="Q12" s="58">
        <f>COUNTIF(Q8:Q8,2)/(COUNTIF(Q8:Q8,0)+COUNTIF(Q8:Q8,"&gt;0"))*100</f>
        <v>0</v>
      </c>
      <c r="R12" s="58">
        <f>COUNTIF(R8:R8,2)/(COUNTIF(R8:R8,0)+COUNTIF(R8:R8,"&gt;0"))*100</f>
        <v>0</v>
      </c>
      <c r="S12" s="58">
        <f>COUNTIF(S8:S8,2)/(COUNTIF(S8:S8,0)+COUNTIF(S8:S8,"&gt;0"))*100</f>
        <v>0</v>
      </c>
      <c r="T12" s="58">
        <f>COUNTIF(T8:T8,2)/(COUNTIF(T8:T8,0)+COUNTIF(T8:T8,"&gt;0"))*100</f>
        <v>100</v>
      </c>
      <c r="U12" s="58">
        <f>COUNTIF(U8:U8,2)/(COUNTIF(U8:U8,0)+COUNTIF(U8:U8,"&gt;0"))*100</f>
        <v>0</v>
      </c>
      <c r="V12" s="58">
        <f>COUNTIF(V8:V8,2)/(COUNTIF(V8:V8,0)+COUNTIF(V8:V8,"&gt;0"))*100</f>
        <v>100</v>
      </c>
      <c r="W12" s="58">
        <f>COUNTIF(W8:W8,2)/(COUNTIF(W8:W8,0)+COUNTIF(W8:W8,"&gt;0"))*100</f>
        <v>100</v>
      </c>
      <c r="X12" s="58">
        <f>COUNTIF(X8:X8,2)/(COUNTIF(X8:X8,0)+COUNTIF(X8:X8,"&gt;0"))*100</f>
        <v>0</v>
      </c>
      <c r="Y12" s="58">
        <f>COUNTIF(Y8:Y8,2)/(COUNTIF(Y8:Y8,0)+COUNTIF(Y8:Y8,"&gt;0"))*100</f>
        <v>0</v>
      </c>
      <c r="Z12" s="58">
        <f>COUNTIF(Z8:Z8,2)/(COUNTIF(Z8:Z8,0)+COUNTIF(Z8:Z8,"&gt;0"))*100</f>
        <v>100</v>
      </c>
      <c r="AA12" s="58">
        <f>COUNTIF(AA8:AA8,2)/(COUNTIF(AA8:AA8,0)+COUNTIF(AA8:AA8,"&gt;0"))*100</f>
        <v>0</v>
      </c>
      <c r="AB12" s="58">
        <f>COUNTIF(AB8:AB8,2)/(COUNTIF(AB8:AB8,0)+COUNTIF(AB8:AB8,"&gt;0"))*100</f>
        <v>100</v>
      </c>
      <c r="AC12" s="58">
        <f>COUNTIF(AC8:AC8,2)/(COUNTIF(AC8:AC8,0)+COUNTIF(AC8:AC8,"&gt;0"))*100</f>
        <v>100</v>
      </c>
      <c r="AD12" s="58">
        <f>COUNTIF(AD8:AD8,2)/(COUNTIF(AD8:AD8,0)+COUNTIF(AD8:AD8,"&gt;0"))*100</f>
        <v>100</v>
      </c>
      <c r="AE12" s="58">
        <f>COUNTIF(AE8:AE8,2)/(COUNTIF(AE8:AE8,0)+COUNTIF(AE8:AE8,"&gt;0"))*100</f>
        <v>0</v>
      </c>
      <c r="AF12" s="58">
        <f>COUNTIF(AF8:AF8,2)/(COUNTIF(AF8:AF8,0)+COUNTIF(AF8:AF8,"&gt;0"))*100</f>
        <v>0</v>
      </c>
      <c r="AG12" s="58">
        <f>COUNTIF(AG8:AG8,2)/(COUNTIF(AG8:AG8,0)+COUNTIF(AG8:AG8,"&gt;0"))*100</f>
        <v>0</v>
      </c>
      <c r="AH12" s="58">
        <f>COUNTIF(AH8:AH8,2)/(COUNTIF(AH8:AH8,0)+COUNTIF(AH8:AH8,"&gt;0"))*100</f>
        <v>100</v>
      </c>
      <c r="AI12" s="58">
        <f>COUNTIF(AI8:AI8,2)/(COUNTIF(AI8:AI8,0)+COUNTIF(AI8:AI8,"&gt;0"))*100</f>
        <v>0</v>
      </c>
      <c r="AJ12" s="58">
        <f>COUNTIF(AJ8:AJ8,2)/(COUNTIF(AJ8:AJ8,0)+COUNTIF(AJ8:AJ8,"&gt;0"))*100</f>
        <v>0</v>
      </c>
      <c r="AK12" s="58">
        <f>COUNTIF(AK8:AK8,2)/(COUNTIF(AK8:AK8,0)+COUNTIF(AK8:AK8,"&gt;0"))*100</f>
        <v>100</v>
      </c>
      <c r="AL12" s="58">
        <f>COUNTIF(AL8:AL8,2)/(COUNTIF(AL8:AL8,0)+COUNTIF(AL8:AL8,"&gt;0"))*100</f>
        <v>0</v>
      </c>
      <c r="AM12" s="58">
        <f>COUNTIF(AM8:AM8,2)/(COUNTIF(AM8:AM8,0)+COUNTIF(AM8:AM8,"&gt;0"))*100</f>
        <v>0</v>
      </c>
      <c r="AN12" s="58">
        <f>COUNTIF(AN8:AN8,2)/(COUNTIF(AN8:AN8,0)+COUNTIF(AN8:AN8,"&gt;0"))*100</f>
        <v>0</v>
      </c>
      <c r="AO12" s="58" t="e">
        <f>COUNTIF(AO8:AO8,2)/(COUNTIF(AO8:AO8,0)+COUNTIF(AO8:AO8,"&gt;0"))*100</f>
        <v>#DIV/0!</v>
      </c>
      <c r="AP12" s="58" t="e">
        <f>COUNTIF(AP8:AP8,2)/(COUNTIF(AP8:AP8,0)+COUNTIF(AP8:AP8,"&gt;0"))*100</f>
        <v>#DIV/0!</v>
      </c>
      <c r="AQ12" s="58" t="e">
        <f>COUNTIF(AQ8:AQ8,2)/(COUNTIF(AQ8:AQ8,0)+COUNTIF(AQ8:AQ8,"&gt;0"))*100</f>
        <v>#DIV/0!</v>
      </c>
      <c r="AR12" s="58" t="e">
        <f>COUNTIF(AR8:AR8,2)/(COUNTIF(AR8:AR8,0)+COUNTIF(AR8:AR8,"&gt;0"))*100</f>
        <v>#DIV/0!</v>
      </c>
      <c r="AS12" s="58" t="e">
        <f>COUNTIF(AS8:AS8,2)/(COUNTIF(AS8:AS8,0)+COUNTIF(AS8:AS8,"&gt;0"))*100</f>
        <v>#DIV/0!</v>
      </c>
      <c r="AT12" s="58" t="e">
        <f>COUNTIF(AT8:AT8,2)/(COUNTIF(AT8:AT8,0)+COUNTIF(AT8:AT8,"&gt;0"))*100</f>
        <v>#DIV/0!</v>
      </c>
      <c r="AU12" s="58" t="e">
        <f>COUNTIF(AU8:AU8,2)/(COUNTIF(AU8:AU8,0)+COUNTIF(AU8:AU8,"&gt;0"))*100</f>
        <v>#DIV/0!</v>
      </c>
      <c r="AV12" s="58" t="e">
        <f>COUNTIF(AV8:AV8,2)/(COUNTIF(AV8:AV8,0)+COUNTIF(AV8:AV8,"&gt;0"))*100</f>
        <v>#DIV/0!</v>
      </c>
      <c r="AW12" s="58" t="e">
        <f>COUNTIF(AW8:AW8,2)/(COUNTIF(AW8:AW8,0)+COUNTIF(AW8:AW8,"&gt;0"))*100</f>
        <v>#DIV/0!</v>
      </c>
      <c r="AX12" s="58" t="e">
        <f>COUNTIF(AX8:AX8,2)/(COUNTIF(AX8:AX8,0)+COUNTIF(AX8:AX8,"&gt;0"))*100</f>
        <v>#DIV/0!</v>
      </c>
    </row>
    <row r="13" spans="11:50" ht="13.5"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1" t="s">
        <v>11</v>
      </c>
      <c r="AK13" s="21" t="s">
        <v>11</v>
      </c>
      <c r="AL13" s="21" t="s">
        <v>11</v>
      </c>
      <c r="AM13" s="21" t="s">
        <v>11</v>
      </c>
      <c r="AN13" s="21" t="s">
        <v>11</v>
      </c>
      <c r="AO13" s="21" t="s">
        <v>11</v>
      </c>
      <c r="AP13" s="21" t="s">
        <v>11</v>
      </c>
      <c r="AQ13" s="21" t="s">
        <v>11</v>
      </c>
      <c r="AR13" s="21" t="s">
        <v>11</v>
      </c>
      <c r="AS13" s="21" t="s">
        <v>11</v>
      </c>
      <c r="AT13" s="21" t="s">
        <v>11</v>
      </c>
      <c r="AU13" s="21" t="s">
        <v>11</v>
      </c>
      <c r="AV13" s="21" t="s">
        <v>11</v>
      </c>
      <c r="AW13" s="21" t="s">
        <v>11</v>
      </c>
      <c r="AX13" s="21" t="s">
        <v>11</v>
      </c>
    </row>
  </sheetData>
  <sheetProtection/>
  <mergeCells count="3">
    <mergeCell ref="I3:I5"/>
    <mergeCell ref="G4:G6"/>
    <mergeCell ref="B4:D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7">
        <v>1</v>
      </c>
      <c r="L2" s="57">
        <v>2</v>
      </c>
      <c r="M2" s="57">
        <v>3</v>
      </c>
      <c r="N2" s="57">
        <v>4</v>
      </c>
      <c r="O2" s="57">
        <v>5</v>
      </c>
      <c r="P2" s="57">
        <v>6</v>
      </c>
      <c r="Q2" s="57">
        <v>7</v>
      </c>
      <c r="R2" s="57">
        <v>8</v>
      </c>
      <c r="S2" s="57">
        <v>9</v>
      </c>
      <c r="T2" s="57">
        <v>10</v>
      </c>
      <c r="U2" s="57">
        <v>11</v>
      </c>
      <c r="V2" s="57">
        <v>12</v>
      </c>
      <c r="W2" s="57">
        <v>13</v>
      </c>
      <c r="X2" s="57">
        <v>14</v>
      </c>
      <c r="Y2" s="57">
        <v>15</v>
      </c>
      <c r="Z2" s="57">
        <v>16</v>
      </c>
      <c r="AA2" s="57">
        <v>17</v>
      </c>
      <c r="AB2" s="57">
        <v>18</v>
      </c>
      <c r="AC2" s="57">
        <v>19</v>
      </c>
      <c r="AD2" s="57">
        <v>20</v>
      </c>
      <c r="AE2" s="57">
        <v>21</v>
      </c>
      <c r="AF2" s="57">
        <v>22</v>
      </c>
      <c r="AG2" s="57">
        <v>23</v>
      </c>
      <c r="AH2" s="57">
        <v>24</v>
      </c>
      <c r="AI2" s="57">
        <v>25</v>
      </c>
      <c r="AJ2" s="57">
        <v>26</v>
      </c>
      <c r="AK2" s="57">
        <v>27</v>
      </c>
      <c r="AL2" s="57">
        <v>28</v>
      </c>
      <c r="AM2" s="57">
        <v>29</v>
      </c>
      <c r="AN2" s="57">
        <v>30</v>
      </c>
      <c r="AO2" s="57">
        <v>31</v>
      </c>
      <c r="AP2" s="57">
        <v>32</v>
      </c>
      <c r="AQ2" s="57">
        <v>33</v>
      </c>
      <c r="AR2" s="57">
        <v>34</v>
      </c>
      <c r="AS2" s="57">
        <v>35</v>
      </c>
      <c r="AT2" s="57">
        <v>36</v>
      </c>
      <c r="AU2" s="57">
        <v>37</v>
      </c>
      <c r="AV2" s="57">
        <v>38</v>
      </c>
      <c r="AW2" s="57">
        <v>39</v>
      </c>
      <c r="AX2" s="57">
        <v>40</v>
      </c>
    </row>
    <row r="3" spans="1:50" ht="23.25">
      <c r="A3" s="4"/>
      <c r="B3" s="110" t="s">
        <v>20</v>
      </c>
      <c r="C3" s="110"/>
      <c r="D3" s="110"/>
      <c r="E3" s="5"/>
      <c r="F3" s="6"/>
      <c r="G3" s="7"/>
      <c r="H3" s="6"/>
      <c r="I3" s="104" t="s">
        <v>19</v>
      </c>
      <c r="J3" s="8" t="s">
        <v>1</v>
      </c>
      <c r="K3" s="45"/>
      <c r="L3" s="47"/>
      <c r="M3" s="45"/>
      <c r="N3" s="47"/>
      <c r="O3" s="45"/>
      <c r="P3" s="47"/>
      <c r="Q3" s="45"/>
      <c r="R3" s="47"/>
      <c r="S3" s="45"/>
      <c r="T3" s="47"/>
      <c r="U3" s="51"/>
      <c r="V3" s="54"/>
      <c r="W3" s="51"/>
      <c r="X3" s="54"/>
      <c r="Y3" s="51"/>
      <c r="Z3" s="54"/>
      <c r="AA3" s="51"/>
      <c r="AB3" s="54"/>
      <c r="AC3" s="51"/>
      <c r="AD3" s="54"/>
      <c r="AE3" s="45"/>
      <c r="AF3" s="47"/>
      <c r="AG3" s="45"/>
      <c r="AH3" s="47"/>
      <c r="AI3" s="45"/>
      <c r="AJ3" s="47"/>
      <c r="AK3" s="45"/>
      <c r="AL3" s="47"/>
      <c r="AM3" s="45"/>
      <c r="AN3" s="47"/>
      <c r="AO3" s="51"/>
      <c r="AP3" s="54"/>
      <c r="AQ3" s="51"/>
      <c r="AR3" s="54"/>
      <c r="AS3" s="51"/>
      <c r="AT3" s="54"/>
      <c r="AU3" s="51"/>
      <c r="AV3" s="54"/>
      <c r="AW3" s="51"/>
      <c r="AX3" s="54"/>
    </row>
    <row r="4" spans="2:50" ht="28.5" customHeight="1">
      <c r="B4" s="9"/>
      <c r="C4" s="108" t="s">
        <v>22</v>
      </c>
      <c r="D4" s="109"/>
      <c r="E4" s="109"/>
      <c r="F4" s="10"/>
      <c r="G4" s="105" t="s">
        <v>21</v>
      </c>
      <c r="H4" s="11"/>
      <c r="I4" s="104"/>
      <c r="J4" s="3" t="s">
        <v>2</v>
      </c>
      <c r="K4" s="46"/>
      <c r="L4" s="48"/>
      <c r="M4" s="46"/>
      <c r="N4" s="48"/>
      <c r="O4" s="46"/>
      <c r="P4" s="48"/>
      <c r="Q4" s="46"/>
      <c r="R4" s="48"/>
      <c r="S4" s="46"/>
      <c r="T4" s="48"/>
      <c r="U4" s="52"/>
      <c r="V4" s="55"/>
      <c r="W4" s="52"/>
      <c r="X4" s="55"/>
      <c r="Y4" s="52"/>
      <c r="Z4" s="55"/>
      <c r="AA4" s="52"/>
      <c r="AB4" s="55"/>
      <c r="AC4" s="52"/>
      <c r="AD4" s="55"/>
      <c r="AE4" s="46"/>
      <c r="AF4" s="48"/>
      <c r="AG4" s="46"/>
      <c r="AH4" s="48"/>
      <c r="AI4" s="46"/>
      <c r="AJ4" s="48"/>
      <c r="AK4" s="46"/>
      <c r="AL4" s="48"/>
      <c r="AM4" s="46"/>
      <c r="AN4" s="48"/>
      <c r="AO4" s="52"/>
      <c r="AP4" s="55"/>
      <c r="AQ4" s="52"/>
      <c r="AR4" s="55"/>
      <c r="AS4" s="52"/>
      <c r="AT4" s="55"/>
      <c r="AU4" s="52"/>
      <c r="AV4" s="55"/>
      <c r="AW4" s="52"/>
      <c r="AX4" s="55"/>
    </row>
    <row r="5" spans="1:253" ht="64.5" customHeight="1">
      <c r="A5" s="12"/>
      <c r="B5" s="13"/>
      <c r="C5" s="109"/>
      <c r="D5" s="109"/>
      <c r="E5" s="109"/>
      <c r="F5" s="14"/>
      <c r="G5" s="105"/>
      <c r="H5" s="15"/>
      <c r="I5" s="104"/>
      <c r="J5" s="60" t="s">
        <v>3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0" t="s">
        <v>4</v>
      </c>
      <c r="C6" s="40" t="s">
        <v>5</v>
      </c>
      <c r="D6" s="41" t="s">
        <v>6</v>
      </c>
      <c r="E6" s="42" t="s">
        <v>7</v>
      </c>
      <c r="F6" s="43" t="s">
        <v>8</v>
      </c>
      <c r="G6" s="105"/>
      <c r="H6" s="44" t="s">
        <v>9</v>
      </c>
      <c r="I6" s="40" t="s">
        <v>10</v>
      </c>
      <c r="J6" s="3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/>
      <c r="C8" s="22"/>
      <c r="D8" s="30"/>
      <c r="E8" s="3"/>
      <c r="F8" s="23"/>
      <c r="G8" s="24" t="e">
        <f aca="true" t="shared" si="0" ref="G8:G17">I8/$I$18</f>
        <v>#DIV/0!</v>
      </c>
      <c r="H8" s="25"/>
      <c r="I8" s="22">
        <f aca="true" t="shared" si="1" ref="I8:I17">SUM(AY8:BB8)</f>
        <v>0</v>
      </c>
      <c r="J8" s="22"/>
      <c r="K8" s="50"/>
      <c r="L8" s="49"/>
      <c r="M8" s="50"/>
      <c r="N8" s="49"/>
      <c r="O8" s="50"/>
      <c r="P8" s="49"/>
      <c r="Q8" s="50"/>
      <c r="R8" s="49"/>
      <c r="S8" s="50"/>
      <c r="T8" s="49"/>
      <c r="U8" s="53"/>
      <c r="V8" s="56"/>
      <c r="W8" s="53"/>
      <c r="X8" s="56"/>
      <c r="Y8" s="53"/>
      <c r="Z8" s="56"/>
      <c r="AA8" s="53"/>
      <c r="AB8" s="56"/>
      <c r="AC8" s="53"/>
      <c r="AD8" s="56"/>
      <c r="AE8" s="50"/>
      <c r="AF8" s="49"/>
      <c r="AG8" s="50"/>
      <c r="AH8" s="49"/>
      <c r="AI8" s="50"/>
      <c r="AJ8" s="49"/>
      <c r="AK8" s="50"/>
      <c r="AL8" s="49"/>
      <c r="AM8" s="50"/>
      <c r="AN8" s="49"/>
      <c r="AO8" s="53"/>
      <c r="AP8" s="56"/>
      <c r="AQ8" s="53"/>
      <c r="AR8" s="56"/>
      <c r="AS8" s="53"/>
      <c r="AT8" s="56"/>
      <c r="AU8" s="53"/>
      <c r="AV8" s="56"/>
      <c r="AW8" s="53"/>
      <c r="AX8" s="56"/>
      <c r="AY8">
        <f aca="true" t="shared" si="2" ref="AY8:AY17">SUM(K8:T8)</f>
        <v>0</v>
      </c>
      <c r="AZ8">
        <f aca="true" t="shared" si="3" ref="AZ8:AZ17">SUM(U8:AD8)</f>
        <v>0</v>
      </c>
      <c r="BA8">
        <f aca="true" t="shared" si="4" ref="BA8:BA17">SUM(AE8:AN8)</f>
        <v>0</v>
      </c>
      <c r="BB8">
        <f aca="true" t="shared" si="5" ref="BB8:BB17">SUM(AO8:AX8)</f>
        <v>0</v>
      </c>
    </row>
    <row r="9" spans="1:54" ht="13.5">
      <c r="A9" s="22">
        <v>2</v>
      </c>
      <c r="B9" s="36"/>
      <c r="C9" s="22"/>
      <c r="D9" s="30"/>
      <c r="E9" s="3"/>
      <c r="F9" s="23"/>
      <c r="G9" s="24" t="e">
        <f t="shared" si="0"/>
        <v>#DIV/0!</v>
      </c>
      <c r="H9" s="25"/>
      <c r="I9" s="22">
        <f t="shared" si="1"/>
        <v>0</v>
      </c>
      <c r="J9" s="22"/>
      <c r="K9" s="50"/>
      <c r="L9" s="49"/>
      <c r="M9" s="50"/>
      <c r="N9" s="49"/>
      <c r="O9" s="50"/>
      <c r="P9" s="49"/>
      <c r="Q9" s="50"/>
      <c r="R9" s="49"/>
      <c r="S9" s="50"/>
      <c r="T9" s="49"/>
      <c r="U9" s="53"/>
      <c r="V9" s="56"/>
      <c r="W9" s="53"/>
      <c r="X9" s="56"/>
      <c r="Y9" s="53"/>
      <c r="Z9" s="56"/>
      <c r="AA9" s="53"/>
      <c r="AB9" s="56"/>
      <c r="AC9" s="53"/>
      <c r="AD9" s="56"/>
      <c r="AE9" s="50"/>
      <c r="AF9" s="49"/>
      <c r="AG9" s="50"/>
      <c r="AH9" s="49"/>
      <c r="AI9" s="50"/>
      <c r="AJ9" s="49"/>
      <c r="AK9" s="50"/>
      <c r="AL9" s="49"/>
      <c r="AM9" s="50"/>
      <c r="AN9" s="49"/>
      <c r="AO9" s="53"/>
      <c r="AP9" s="56"/>
      <c r="AQ9" s="53"/>
      <c r="AR9" s="56"/>
      <c r="AS9" s="53"/>
      <c r="AT9" s="56"/>
      <c r="AU9" s="53"/>
      <c r="AV9" s="56"/>
      <c r="AW9" s="53"/>
      <c r="AX9" s="56"/>
      <c r="AY9">
        <f t="shared" si="2"/>
        <v>0</v>
      </c>
      <c r="AZ9">
        <f t="shared" si="3"/>
        <v>0</v>
      </c>
      <c r="BA9">
        <f t="shared" si="4"/>
        <v>0</v>
      </c>
      <c r="BB9">
        <f t="shared" si="5"/>
        <v>0</v>
      </c>
    </row>
    <row r="10" spans="1:54" ht="13.5">
      <c r="A10" s="22">
        <v>3</v>
      </c>
      <c r="B10" s="22"/>
      <c r="C10" s="22"/>
      <c r="D10" s="30"/>
      <c r="E10" s="3"/>
      <c r="F10" s="23"/>
      <c r="G10" s="24" t="e">
        <f t="shared" si="0"/>
        <v>#DIV/0!</v>
      </c>
      <c r="H10" s="25"/>
      <c r="I10" s="22">
        <f t="shared" si="1"/>
        <v>0</v>
      </c>
      <c r="J10" s="22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3"/>
      <c r="V10" s="56"/>
      <c r="W10" s="53"/>
      <c r="X10" s="56"/>
      <c r="Y10" s="53"/>
      <c r="Z10" s="56"/>
      <c r="AA10" s="53"/>
      <c r="AB10" s="56"/>
      <c r="AC10" s="53"/>
      <c r="AD10" s="56"/>
      <c r="AE10" s="50"/>
      <c r="AF10" s="49"/>
      <c r="AG10" s="50"/>
      <c r="AH10" s="49"/>
      <c r="AI10" s="50"/>
      <c r="AJ10" s="49"/>
      <c r="AK10" s="50"/>
      <c r="AL10" s="49"/>
      <c r="AM10" s="50"/>
      <c r="AN10" s="49"/>
      <c r="AO10" s="53"/>
      <c r="AP10" s="56"/>
      <c r="AQ10" s="53"/>
      <c r="AR10" s="56"/>
      <c r="AS10" s="53"/>
      <c r="AT10" s="56"/>
      <c r="AU10" s="53"/>
      <c r="AV10" s="56"/>
      <c r="AW10" s="53"/>
      <c r="AX10" s="56"/>
      <c r="AY10">
        <f t="shared" si="2"/>
        <v>0</v>
      </c>
      <c r="AZ10">
        <f t="shared" si="3"/>
        <v>0</v>
      </c>
      <c r="BA10">
        <f t="shared" si="4"/>
        <v>0</v>
      </c>
      <c r="BB10">
        <f t="shared" si="5"/>
        <v>0</v>
      </c>
    </row>
    <row r="11" spans="1:54" ht="13.5">
      <c r="A11" s="22">
        <v>4</v>
      </c>
      <c r="B11" s="36"/>
      <c r="C11" s="22"/>
      <c r="D11" s="30"/>
      <c r="E11" s="3"/>
      <c r="F11" s="23"/>
      <c r="G11" s="24" t="e">
        <f t="shared" si="0"/>
        <v>#DIV/0!</v>
      </c>
      <c r="H11" s="25"/>
      <c r="I11" s="22">
        <f t="shared" si="1"/>
        <v>0</v>
      </c>
      <c r="J11" s="22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3"/>
      <c r="V11" s="56"/>
      <c r="W11" s="53"/>
      <c r="X11" s="56"/>
      <c r="Y11" s="53"/>
      <c r="Z11" s="56"/>
      <c r="AA11" s="53"/>
      <c r="AB11" s="56"/>
      <c r="AC11" s="53"/>
      <c r="AD11" s="56"/>
      <c r="AE11" s="50"/>
      <c r="AF11" s="49"/>
      <c r="AG11" s="50"/>
      <c r="AH11" s="49"/>
      <c r="AI11" s="50"/>
      <c r="AJ11" s="49"/>
      <c r="AK11" s="50"/>
      <c r="AL11" s="49"/>
      <c r="AM11" s="50"/>
      <c r="AN11" s="49"/>
      <c r="AO11" s="53"/>
      <c r="AP11" s="56"/>
      <c r="AQ11" s="53"/>
      <c r="AR11" s="56"/>
      <c r="AS11" s="53"/>
      <c r="AT11" s="56"/>
      <c r="AU11" s="53"/>
      <c r="AV11" s="56"/>
      <c r="AW11" s="53"/>
      <c r="AX11" s="56"/>
      <c r="AY11">
        <f t="shared" si="2"/>
        <v>0</v>
      </c>
      <c r="AZ11">
        <f t="shared" si="3"/>
        <v>0</v>
      </c>
      <c r="BA11">
        <f t="shared" si="4"/>
        <v>0</v>
      </c>
      <c r="BB11">
        <f t="shared" si="5"/>
        <v>0</v>
      </c>
    </row>
    <row r="12" spans="1:54" ht="13.5">
      <c r="A12" s="22">
        <v>5</v>
      </c>
      <c r="B12" s="22"/>
      <c r="C12" s="22"/>
      <c r="D12" s="30"/>
      <c r="E12" s="3"/>
      <c r="F12" s="23"/>
      <c r="G12" s="24" t="e">
        <f t="shared" si="0"/>
        <v>#DIV/0!</v>
      </c>
      <c r="H12" s="25"/>
      <c r="I12" s="22">
        <f t="shared" si="1"/>
        <v>0</v>
      </c>
      <c r="J12" s="22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3"/>
      <c r="V12" s="56"/>
      <c r="W12" s="53"/>
      <c r="X12" s="56"/>
      <c r="Y12" s="53"/>
      <c r="Z12" s="56"/>
      <c r="AA12" s="53"/>
      <c r="AB12" s="56"/>
      <c r="AC12" s="53"/>
      <c r="AD12" s="56"/>
      <c r="AE12" s="50"/>
      <c r="AF12" s="49"/>
      <c r="AG12" s="50"/>
      <c r="AH12" s="49"/>
      <c r="AI12" s="50"/>
      <c r="AJ12" s="49"/>
      <c r="AK12" s="50"/>
      <c r="AL12" s="49"/>
      <c r="AM12" s="50"/>
      <c r="AN12" s="49"/>
      <c r="AO12" s="53"/>
      <c r="AP12" s="56"/>
      <c r="AQ12" s="53"/>
      <c r="AR12" s="56"/>
      <c r="AS12" s="53"/>
      <c r="AT12" s="56"/>
      <c r="AU12" s="53"/>
      <c r="AV12" s="56"/>
      <c r="AW12" s="53"/>
      <c r="AX12" s="56"/>
      <c r="AY12">
        <f t="shared" si="2"/>
        <v>0</v>
      </c>
      <c r="AZ12">
        <f t="shared" si="3"/>
        <v>0</v>
      </c>
      <c r="BA12">
        <f t="shared" si="4"/>
        <v>0</v>
      </c>
      <c r="BB12">
        <f t="shared" si="5"/>
        <v>0</v>
      </c>
    </row>
    <row r="13" spans="1:54" ht="13.5">
      <c r="A13" s="22">
        <v>6</v>
      </c>
      <c r="B13" s="36"/>
      <c r="C13" s="22"/>
      <c r="D13" s="30"/>
      <c r="E13" s="3"/>
      <c r="F13" s="23"/>
      <c r="G13" s="24" t="e">
        <f t="shared" si="0"/>
        <v>#DIV/0!</v>
      </c>
      <c r="H13" s="25"/>
      <c r="I13" s="22">
        <f t="shared" si="1"/>
        <v>0</v>
      </c>
      <c r="J13" s="22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3"/>
      <c r="V13" s="56"/>
      <c r="W13" s="53"/>
      <c r="X13" s="56"/>
      <c r="Y13" s="53"/>
      <c r="Z13" s="56"/>
      <c r="AA13" s="53"/>
      <c r="AB13" s="56"/>
      <c r="AC13" s="53"/>
      <c r="AD13" s="56"/>
      <c r="AE13" s="50"/>
      <c r="AF13" s="49"/>
      <c r="AG13" s="50"/>
      <c r="AH13" s="49"/>
      <c r="AI13" s="50"/>
      <c r="AJ13" s="49"/>
      <c r="AK13" s="50"/>
      <c r="AL13" s="49"/>
      <c r="AM13" s="50"/>
      <c r="AN13" s="49"/>
      <c r="AO13" s="53"/>
      <c r="AP13" s="56"/>
      <c r="AQ13" s="53"/>
      <c r="AR13" s="56"/>
      <c r="AS13" s="53"/>
      <c r="AT13" s="56"/>
      <c r="AU13" s="53"/>
      <c r="AV13" s="56"/>
      <c r="AW13" s="53"/>
      <c r="AX13" s="56"/>
      <c r="AY13">
        <f t="shared" si="2"/>
        <v>0</v>
      </c>
      <c r="AZ13">
        <f t="shared" si="3"/>
        <v>0</v>
      </c>
      <c r="BA13">
        <f t="shared" si="4"/>
        <v>0</v>
      </c>
      <c r="BB13">
        <f t="shared" si="5"/>
        <v>0</v>
      </c>
    </row>
    <row r="14" spans="1:54" ht="13.5">
      <c r="A14" s="22">
        <v>7</v>
      </c>
      <c r="B14" s="22"/>
      <c r="C14" s="22"/>
      <c r="D14" s="30"/>
      <c r="E14" s="3"/>
      <c r="F14" s="23"/>
      <c r="G14" s="24" t="e">
        <f t="shared" si="0"/>
        <v>#DIV/0!</v>
      </c>
      <c r="H14" s="25"/>
      <c r="I14" s="22">
        <f t="shared" si="1"/>
        <v>0</v>
      </c>
      <c r="J14" s="22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3"/>
      <c r="V14" s="56"/>
      <c r="W14" s="53"/>
      <c r="X14" s="56"/>
      <c r="Y14" s="53"/>
      <c r="Z14" s="56"/>
      <c r="AA14" s="53"/>
      <c r="AB14" s="56"/>
      <c r="AC14" s="53"/>
      <c r="AD14" s="56"/>
      <c r="AE14" s="50"/>
      <c r="AF14" s="49"/>
      <c r="AG14" s="50"/>
      <c r="AH14" s="49"/>
      <c r="AI14" s="50"/>
      <c r="AJ14" s="49"/>
      <c r="AK14" s="50"/>
      <c r="AL14" s="49"/>
      <c r="AM14" s="50"/>
      <c r="AN14" s="49"/>
      <c r="AO14" s="53"/>
      <c r="AP14" s="56"/>
      <c r="AQ14" s="53"/>
      <c r="AR14" s="56"/>
      <c r="AS14" s="53"/>
      <c r="AT14" s="56"/>
      <c r="AU14" s="53"/>
      <c r="AV14" s="56"/>
      <c r="AW14" s="53"/>
      <c r="AX14" s="56"/>
      <c r="AY14">
        <f t="shared" si="2"/>
        <v>0</v>
      </c>
      <c r="AZ14">
        <f t="shared" si="3"/>
        <v>0</v>
      </c>
      <c r="BA14">
        <f t="shared" si="4"/>
        <v>0</v>
      </c>
      <c r="BB14">
        <f t="shared" si="5"/>
        <v>0</v>
      </c>
    </row>
    <row r="15" spans="1:54" ht="13.5">
      <c r="A15" s="22">
        <v>8</v>
      </c>
      <c r="B15" s="36"/>
      <c r="C15" s="22"/>
      <c r="D15" s="30"/>
      <c r="E15" s="3"/>
      <c r="F15" s="23"/>
      <c r="G15" s="24" t="e">
        <f t="shared" si="0"/>
        <v>#DIV/0!</v>
      </c>
      <c r="H15" s="25"/>
      <c r="I15" s="22">
        <f t="shared" si="1"/>
        <v>0</v>
      </c>
      <c r="J15" s="22"/>
      <c r="K15" s="50"/>
      <c r="L15" s="49"/>
      <c r="M15" s="50"/>
      <c r="N15" s="49"/>
      <c r="O15" s="50"/>
      <c r="P15" s="49"/>
      <c r="Q15" s="50"/>
      <c r="R15" s="49"/>
      <c r="S15" s="50"/>
      <c r="T15" s="49"/>
      <c r="U15" s="53"/>
      <c r="V15" s="56"/>
      <c r="W15" s="53"/>
      <c r="X15" s="56"/>
      <c r="Y15" s="53"/>
      <c r="Z15" s="56"/>
      <c r="AA15" s="53"/>
      <c r="AB15" s="56"/>
      <c r="AC15" s="53"/>
      <c r="AD15" s="56"/>
      <c r="AE15" s="50"/>
      <c r="AF15" s="49"/>
      <c r="AG15" s="50"/>
      <c r="AH15" s="49"/>
      <c r="AI15" s="50"/>
      <c r="AJ15" s="49"/>
      <c r="AK15" s="50"/>
      <c r="AL15" s="49"/>
      <c r="AM15" s="50"/>
      <c r="AN15" s="49"/>
      <c r="AO15" s="53"/>
      <c r="AP15" s="56"/>
      <c r="AQ15" s="53"/>
      <c r="AR15" s="56"/>
      <c r="AS15" s="53"/>
      <c r="AT15" s="56"/>
      <c r="AU15" s="53"/>
      <c r="AV15" s="56"/>
      <c r="AW15" s="53"/>
      <c r="AX15" s="56"/>
      <c r="AY15">
        <f t="shared" si="2"/>
        <v>0</v>
      </c>
      <c r="AZ15">
        <f t="shared" si="3"/>
        <v>0</v>
      </c>
      <c r="BA15">
        <f t="shared" si="4"/>
        <v>0</v>
      </c>
      <c r="BB15">
        <f t="shared" si="5"/>
        <v>0</v>
      </c>
    </row>
    <row r="16" spans="1:54" ht="13.5">
      <c r="A16" s="22">
        <v>9</v>
      </c>
      <c r="B16" s="22"/>
      <c r="C16" s="22"/>
      <c r="D16" s="30"/>
      <c r="E16" s="3"/>
      <c r="F16" s="23"/>
      <c r="G16" s="24" t="e">
        <f t="shared" si="0"/>
        <v>#DIV/0!</v>
      </c>
      <c r="H16" s="25"/>
      <c r="I16" s="22">
        <f t="shared" si="1"/>
        <v>0</v>
      </c>
      <c r="J16" s="22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3"/>
      <c r="V16" s="56"/>
      <c r="W16" s="53"/>
      <c r="X16" s="56"/>
      <c r="Y16" s="53"/>
      <c r="Z16" s="56"/>
      <c r="AA16" s="53"/>
      <c r="AB16" s="56"/>
      <c r="AC16" s="53"/>
      <c r="AD16" s="56"/>
      <c r="AE16" s="50"/>
      <c r="AF16" s="49"/>
      <c r="AG16" s="50"/>
      <c r="AH16" s="49"/>
      <c r="AI16" s="50"/>
      <c r="AJ16" s="49"/>
      <c r="AK16" s="50"/>
      <c r="AL16" s="49"/>
      <c r="AM16" s="50"/>
      <c r="AN16" s="49"/>
      <c r="AO16" s="53"/>
      <c r="AP16" s="56"/>
      <c r="AQ16" s="53"/>
      <c r="AR16" s="56"/>
      <c r="AS16" s="53"/>
      <c r="AT16" s="56"/>
      <c r="AU16" s="53"/>
      <c r="AV16" s="56"/>
      <c r="AW16" s="53"/>
      <c r="AX16" s="56"/>
      <c r="AY16">
        <f t="shared" si="2"/>
        <v>0</v>
      </c>
      <c r="AZ16">
        <f t="shared" si="3"/>
        <v>0</v>
      </c>
      <c r="BA16">
        <f t="shared" si="4"/>
        <v>0</v>
      </c>
      <c r="BB16">
        <f t="shared" si="5"/>
        <v>0</v>
      </c>
    </row>
    <row r="17" spans="1:54" ht="13.5">
      <c r="A17" s="22">
        <v>10</v>
      </c>
      <c r="B17" s="22"/>
      <c r="C17" s="22"/>
      <c r="D17" s="30"/>
      <c r="E17" s="3"/>
      <c r="F17" s="23"/>
      <c r="G17" s="24" t="e">
        <f t="shared" si="0"/>
        <v>#DIV/0!</v>
      </c>
      <c r="H17" s="25"/>
      <c r="I17" s="25">
        <f t="shared" si="1"/>
        <v>0</v>
      </c>
      <c r="J17" s="22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3"/>
      <c r="V17" s="56"/>
      <c r="W17" s="53"/>
      <c r="X17" s="56"/>
      <c r="Y17" s="53"/>
      <c r="Z17" s="56"/>
      <c r="AA17" s="53"/>
      <c r="AB17" s="56"/>
      <c r="AC17" s="53"/>
      <c r="AD17" s="56"/>
      <c r="AE17" s="50"/>
      <c r="AF17" s="49"/>
      <c r="AG17" s="50"/>
      <c r="AH17" s="49"/>
      <c r="AI17" s="50"/>
      <c r="AJ17" s="49"/>
      <c r="AK17" s="50"/>
      <c r="AL17" s="49"/>
      <c r="AM17" s="50"/>
      <c r="AN17" s="49"/>
      <c r="AO17" s="53"/>
      <c r="AP17" s="56"/>
      <c r="AQ17" s="53"/>
      <c r="AR17" s="56"/>
      <c r="AS17" s="53"/>
      <c r="AT17" s="56"/>
      <c r="AU17" s="53"/>
      <c r="AV17" s="56"/>
      <c r="AW17" s="53"/>
      <c r="AX17" s="56"/>
      <c r="AY17">
        <f t="shared" si="2"/>
        <v>0</v>
      </c>
      <c r="AZ17">
        <f t="shared" si="3"/>
        <v>0</v>
      </c>
      <c r="BA17">
        <f t="shared" si="4"/>
        <v>0</v>
      </c>
      <c r="BB17">
        <f t="shared" si="5"/>
        <v>0</v>
      </c>
    </row>
    <row r="18" spans="8:9" ht="13.5">
      <c r="H18" s="38" t="s">
        <v>17</v>
      </c>
      <c r="I18" s="39">
        <f>MAX(I8:I17)</f>
        <v>0</v>
      </c>
    </row>
    <row r="21" spans="9:50" ht="13.5">
      <c r="I21" s="26" t="s">
        <v>13</v>
      </c>
      <c r="K21" s="58" t="e">
        <f>COUNTIF(K8:K17,2)/(COUNTIF(K8:K17,0)+COUNTIF(K8:K17,"&gt;0"))*100</f>
        <v>#DIV/0!</v>
      </c>
      <c r="L21" s="58"/>
      <c r="M21" s="58" t="e">
        <f aca="true" t="shared" si="6" ref="M21:U21">COUNTIF(M8:M17,2)/(COUNTIF(M8:M17,0)+COUNTIF(M8:M17,"&gt;0"))*100</f>
        <v>#DIV/0!</v>
      </c>
      <c r="N21" s="58" t="e">
        <f t="shared" si="6"/>
        <v>#DIV/0!</v>
      </c>
      <c r="O21" s="58" t="e">
        <f t="shared" si="6"/>
        <v>#DIV/0!</v>
      </c>
      <c r="P21" s="58" t="e">
        <f t="shared" si="6"/>
        <v>#DIV/0!</v>
      </c>
      <c r="Q21" s="58" t="e">
        <f t="shared" si="6"/>
        <v>#DIV/0!</v>
      </c>
      <c r="R21" s="58" t="e">
        <f t="shared" si="6"/>
        <v>#DIV/0!</v>
      </c>
      <c r="S21" s="58" t="e">
        <f t="shared" si="6"/>
        <v>#DIV/0!</v>
      </c>
      <c r="T21" s="58" t="e">
        <f t="shared" si="6"/>
        <v>#DIV/0!</v>
      </c>
      <c r="U21" s="58" t="e">
        <f t="shared" si="6"/>
        <v>#DIV/0!</v>
      </c>
      <c r="V21" s="58"/>
      <c r="W21" s="58" t="e">
        <f>COUNTIF(W8:W17,2)/(COUNTIF(W8:W17,0)+COUNTIF(W8:W17,"&gt;0"))*100</f>
        <v>#DIV/0!</v>
      </c>
      <c r="X21" s="58" t="e">
        <f>COUNTIF(X8:X17,2)/(COUNTIF(X8:X17,0)+COUNTIF(X8:X17,"&gt;0"))*100</f>
        <v>#DIV/0!</v>
      </c>
      <c r="Y21" s="58"/>
      <c r="Z21" s="58" t="e">
        <f>COUNTIF(Z8:Z17,2)/(COUNTIF(Z8:Z17,0)+COUNTIF(Z8:Z17,"&gt;0"))*100</f>
        <v>#DIV/0!</v>
      </c>
      <c r="AA21" s="58" t="e">
        <f>COUNTIF(AA8:AA17,2)/(COUNTIF(AA8:AA17,0)+COUNTIF(AA8:AA17,"&gt;0"))*100</f>
        <v>#DIV/0!</v>
      </c>
      <c r="AB21" s="58" t="e">
        <f>COUNTIF(AB8:AB17,2)/(COUNTIF(AB8:AB17,0)+COUNTIF(AB8:AB17,"&gt;0"))*100</f>
        <v>#DIV/0!</v>
      </c>
      <c r="AC21" s="58"/>
      <c r="AD21" s="58" t="e">
        <f>COUNTIF(AD8:AD17,2)/(COUNTIF(AD8:AD17,0)+COUNTIF(AD8:AD17,"&gt;0"))*100</f>
        <v>#DIV/0!</v>
      </c>
      <c r="AE21" s="58" t="e">
        <f>COUNTIF(AE8:AE17,2)/(COUNTIF(AE8:AE17,0)+COUNTIF(AE8:AE17,"&gt;0"))*100</f>
        <v>#DIV/0!</v>
      </c>
      <c r="AF21" s="58" t="e">
        <f>COUNTIF(AF8:AF17,2)/(COUNTIF(AF8:AF17,0)+COUNTIF(AF8:AF17,"&gt;0"))*100</f>
        <v>#DIV/0!</v>
      </c>
      <c r="AG21" s="58" t="e">
        <f>COUNTIF(AG8:AG17,2)/(COUNTIF(AG8:AG17,0)+COUNTIF(AG8:AG17,"&gt;0"))*100</f>
        <v>#DIV/0!</v>
      </c>
      <c r="AH21" s="58"/>
      <c r="AI21" s="58" t="e">
        <f>COUNTIF(AI8:AI17,2)/(COUNTIF(AI8:AI17,0)+COUNTIF(AI8:AI17,"&gt;0"))*100</f>
        <v>#DIV/0!</v>
      </c>
      <c r="AJ21" s="58" t="e">
        <f>COUNTIF(AJ8:AJ17,2)/(COUNTIF(AJ8:AJ17,0)+COUNTIF(AJ8:AJ17,"&gt;0"))*100</f>
        <v>#DIV/0!</v>
      </c>
      <c r="AK21" s="58" t="e">
        <f>COUNTIF(AK8:AK17,2)/(COUNTIF(AK8:AK17,0)+COUNTIF(AK8:AK17,"&gt;0"))*100</f>
        <v>#DIV/0!</v>
      </c>
      <c r="AL21" s="58"/>
      <c r="AM21" s="58" t="e">
        <f aca="true" t="shared" si="7" ref="AM21:AX21">COUNTIF(AM8:AM17,2)/(COUNTIF(AM8:AM17,0)+COUNTIF(AM8:AM17,"&gt;0"))*100</f>
        <v>#DIV/0!</v>
      </c>
      <c r="AN21" s="58" t="e">
        <f t="shared" si="7"/>
        <v>#DIV/0!</v>
      </c>
      <c r="AO21" s="58" t="e">
        <f t="shared" si="7"/>
        <v>#DIV/0!</v>
      </c>
      <c r="AP21" s="58" t="e">
        <f t="shared" si="7"/>
        <v>#DIV/0!</v>
      </c>
      <c r="AQ21" s="58" t="e">
        <f t="shared" si="7"/>
        <v>#DIV/0!</v>
      </c>
      <c r="AR21" s="58" t="e">
        <f t="shared" si="7"/>
        <v>#DIV/0!</v>
      </c>
      <c r="AS21" s="58" t="e">
        <f t="shared" si="7"/>
        <v>#DIV/0!</v>
      </c>
      <c r="AT21" s="58" t="e">
        <f t="shared" si="7"/>
        <v>#DIV/0!</v>
      </c>
      <c r="AU21" s="58" t="e">
        <f t="shared" si="7"/>
        <v>#DIV/0!</v>
      </c>
      <c r="AV21" s="58" t="e">
        <f t="shared" si="7"/>
        <v>#DIV/0!</v>
      </c>
      <c r="AW21" s="58" t="e">
        <f t="shared" si="7"/>
        <v>#DIV/0!</v>
      </c>
      <c r="AX21" s="58" t="e">
        <f t="shared" si="7"/>
        <v>#DIV/0!</v>
      </c>
    </row>
    <row r="22" spans="11:50" ht="13.5">
      <c r="K22" s="21" t="s">
        <v>11</v>
      </c>
      <c r="L22" s="21"/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/>
      <c r="W22" s="21" t="s">
        <v>11</v>
      </c>
      <c r="X22" s="21" t="s">
        <v>11</v>
      </c>
      <c r="Y22" s="21"/>
      <c r="Z22" s="21" t="s">
        <v>11</v>
      </c>
      <c r="AA22" s="21" t="s">
        <v>11</v>
      </c>
      <c r="AB22" s="21" t="s">
        <v>11</v>
      </c>
      <c r="AC22" s="21"/>
      <c r="AD22" s="21" t="s">
        <v>11</v>
      </c>
      <c r="AE22" s="21" t="s">
        <v>11</v>
      </c>
      <c r="AF22" s="21" t="s">
        <v>11</v>
      </c>
      <c r="AG22" s="21" t="s">
        <v>11</v>
      </c>
      <c r="AH22" s="21"/>
      <c r="AI22" s="21" t="s">
        <v>11</v>
      </c>
      <c r="AJ22" s="21" t="s">
        <v>11</v>
      </c>
      <c r="AK22" s="21" t="s">
        <v>11</v>
      </c>
      <c r="AL22" s="21"/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94" customWidth="1"/>
    <col min="2" max="2" width="8.75390625" style="94" customWidth="1"/>
    <col min="3" max="3" width="21.375" style="94" bestFit="1" customWidth="1"/>
    <col min="4" max="4" width="9.75390625" style="94" customWidth="1"/>
    <col min="5" max="5" width="9.75390625" style="94" bestFit="1" customWidth="1"/>
    <col min="6" max="16384" width="8.75390625" style="94" customWidth="1"/>
  </cols>
  <sheetData>
    <row r="1" ht="21.75" customHeight="1"/>
    <row r="2" spans="2:4" ht="21">
      <c r="B2" s="113" t="s">
        <v>24</v>
      </c>
      <c r="C2" s="113"/>
      <c r="D2" s="113"/>
    </row>
    <row r="3" spans="3:6" ht="64.5" customHeight="1">
      <c r="C3" s="112" t="s">
        <v>160</v>
      </c>
      <c r="D3" s="112"/>
      <c r="E3" s="112"/>
      <c r="F3" s="112"/>
    </row>
    <row r="4" spans="3:6" ht="13.5" customHeight="1">
      <c r="C4" s="102" t="s">
        <v>25</v>
      </c>
      <c r="D4" s="102" t="s">
        <v>11</v>
      </c>
      <c r="E4" s="114" t="s">
        <v>9</v>
      </c>
      <c r="F4" s="115"/>
    </row>
    <row r="5" spans="2:6" ht="13.5" customHeight="1">
      <c r="B5" s="95">
        <v>1</v>
      </c>
      <c r="C5" s="96" t="s">
        <v>168</v>
      </c>
      <c r="D5" s="97">
        <v>2.9636243386243386</v>
      </c>
      <c r="E5" s="111"/>
      <c r="F5" s="111"/>
    </row>
    <row r="6" spans="2:6" ht="13.5" customHeight="1">
      <c r="B6" s="95">
        <v>2</v>
      </c>
      <c r="C6" s="96" t="s">
        <v>169</v>
      </c>
      <c r="D6" s="97">
        <v>2.8443188951663525</v>
      </c>
      <c r="E6" s="111"/>
      <c r="F6" s="111"/>
    </row>
    <row r="7" spans="2:6" ht="13.5" customHeight="1">
      <c r="B7" s="99">
        <v>3</v>
      </c>
      <c r="C7" s="96" t="s">
        <v>170</v>
      </c>
      <c r="D7" s="97">
        <v>2.7938861985472156</v>
      </c>
      <c r="E7" s="111"/>
      <c r="F7" s="111"/>
    </row>
    <row r="8" spans="2:6" ht="13.5" customHeight="1">
      <c r="B8" s="99">
        <v>4</v>
      </c>
      <c r="C8" s="96" t="s">
        <v>171</v>
      </c>
      <c r="D8" s="97">
        <v>2.6555690072639226</v>
      </c>
      <c r="E8" s="111"/>
      <c r="F8" s="111"/>
    </row>
    <row r="9" spans="2:6" ht="13.5" customHeight="1">
      <c r="B9" s="99">
        <v>5</v>
      </c>
      <c r="C9" s="96" t="s">
        <v>172</v>
      </c>
      <c r="D9" s="97">
        <v>2.5796004842615012</v>
      </c>
      <c r="E9" s="111"/>
      <c r="F9" s="111"/>
    </row>
    <row r="10" spans="2:6" ht="13.5" customHeight="1">
      <c r="B10" s="99">
        <v>6</v>
      </c>
      <c r="C10" s="96" t="s">
        <v>173</v>
      </c>
      <c r="D10" s="97">
        <v>2.5296610169491527</v>
      </c>
      <c r="E10" s="111"/>
      <c r="F10" s="111"/>
    </row>
    <row r="12" ht="13.5">
      <c r="A12" s="98"/>
    </row>
  </sheetData>
  <sheetProtection/>
  <mergeCells count="9">
    <mergeCell ref="C3:F3"/>
    <mergeCell ref="B2:D2"/>
    <mergeCell ref="E4:F4"/>
    <mergeCell ref="E5:F5"/>
    <mergeCell ref="E6:F6"/>
    <mergeCell ref="E7:F7"/>
    <mergeCell ref="E8:F8"/>
    <mergeCell ref="E9:F9"/>
    <mergeCell ref="E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2020-02-23T14:56:02Z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